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ZS_Miru_DRUŽINA_2020_PD\10_REALIZACE PD\KR,VV\VV_upraveno pro soutez\"/>
    </mc:Choice>
  </mc:AlternateContent>
  <bookViews>
    <workbookView xWindow="0" yWindow="0" windowWidth="20490" windowHeight="7155"/>
  </bookViews>
  <sheets>
    <sheet name="SO 01 D.1.1" sheetId="1" r:id="rId1"/>
  </sheets>
  <definedNames>
    <definedName name="_xlnm._FilterDatabase" localSheetId="0" hidden="1">'SO 01 D.1.1'!$A$6:$R$771</definedName>
    <definedName name="_xlnm.Print_Titles" localSheetId="0">'SO 01 D.1.1'!$1:$6</definedName>
    <definedName name="_xlnm.Print_Area" localSheetId="0">'SO 01 D.1.1'!$A$1:$G$773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73" i="1" l="1"/>
  <c r="P770" i="1"/>
  <c r="M770" i="1"/>
  <c r="K770" i="1"/>
  <c r="G770" i="1"/>
  <c r="P769" i="1"/>
  <c r="M769" i="1"/>
  <c r="K769" i="1"/>
  <c r="G769" i="1"/>
  <c r="P768" i="1"/>
  <c r="M768" i="1"/>
  <c r="K768" i="1"/>
  <c r="G768" i="1"/>
  <c r="P767" i="1"/>
  <c r="M767" i="1"/>
  <c r="K767" i="1"/>
  <c r="G767" i="1"/>
  <c r="P766" i="1"/>
  <c r="M766" i="1"/>
  <c r="K766" i="1"/>
  <c r="G766" i="1"/>
  <c r="P764" i="1"/>
  <c r="M764" i="1"/>
  <c r="K764" i="1"/>
  <c r="G764" i="1"/>
  <c r="P763" i="1"/>
  <c r="M763" i="1"/>
  <c r="K763" i="1"/>
  <c r="G763" i="1"/>
  <c r="P762" i="1"/>
  <c r="M762" i="1"/>
  <c r="K762" i="1"/>
  <c r="G762" i="1"/>
  <c r="P755" i="1"/>
  <c r="P754" i="1" s="1"/>
  <c r="M755" i="1"/>
  <c r="M754" i="1" s="1"/>
  <c r="K755" i="1"/>
  <c r="K754" i="1" s="1"/>
  <c r="G755" i="1"/>
  <c r="G754" i="1" s="1"/>
  <c r="P751" i="1"/>
  <c r="M751" i="1"/>
  <c r="K751" i="1"/>
  <c r="G751" i="1"/>
  <c r="P742" i="1"/>
  <c r="M742" i="1"/>
  <c r="K742" i="1"/>
  <c r="G742" i="1"/>
  <c r="P740" i="1"/>
  <c r="M740" i="1"/>
  <c r="K740" i="1"/>
  <c r="G740" i="1"/>
  <c r="P737" i="1"/>
  <c r="M737" i="1"/>
  <c r="K737" i="1"/>
  <c r="G737" i="1"/>
  <c r="P733" i="1"/>
  <c r="M733" i="1"/>
  <c r="K733" i="1"/>
  <c r="G733" i="1"/>
  <c r="P729" i="1"/>
  <c r="M729" i="1"/>
  <c r="K729" i="1"/>
  <c r="G729" i="1"/>
  <c r="P725" i="1"/>
  <c r="M725" i="1"/>
  <c r="K725" i="1"/>
  <c r="G725" i="1"/>
  <c r="P722" i="1"/>
  <c r="M722" i="1"/>
  <c r="K722" i="1"/>
  <c r="G722" i="1"/>
  <c r="AP715" i="1"/>
  <c r="P714" i="1"/>
  <c r="P713" i="1" s="1"/>
  <c r="M714" i="1"/>
  <c r="M713" i="1" s="1"/>
  <c r="K714" i="1"/>
  <c r="K713" i="1" s="1"/>
  <c r="G714" i="1"/>
  <c r="G713" i="1" s="1"/>
  <c r="P707" i="1"/>
  <c r="P706" i="1" s="1"/>
  <c r="M707" i="1"/>
  <c r="M706" i="1" s="1"/>
  <c r="K707" i="1"/>
  <c r="K706" i="1" s="1"/>
  <c r="G707" i="1"/>
  <c r="G706" i="1" s="1"/>
  <c r="P704" i="1"/>
  <c r="M704" i="1"/>
  <c r="K704" i="1"/>
  <c r="G704" i="1"/>
  <c r="P702" i="1"/>
  <c r="M702" i="1"/>
  <c r="K702" i="1"/>
  <c r="G702" i="1"/>
  <c r="P701" i="1"/>
  <c r="M701" i="1"/>
  <c r="K701" i="1"/>
  <c r="G701" i="1"/>
  <c r="P699" i="1"/>
  <c r="M699" i="1"/>
  <c r="K699" i="1"/>
  <c r="G699" i="1"/>
  <c r="P697" i="1"/>
  <c r="M697" i="1"/>
  <c r="K697" i="1"/>
  <c r="G697" i="1"/>
  <c r="P695" i="1"/>
  <c r="M695" i="1"/>
  <c r="K695" i="1"/>
  <c r="G695" i="1"/>
  <c r="P693" i="1"/>
  <c r="M693" i="1"/>
  <c r="K693" i="1"/>
  <c r="G693" i="1"/>
  <c r="P691" i="1"/>
  <c r="M691" i="1"/>
  <c r="K691" i="1"/>
  <c r="G691" i="1"/>
  <c r="P689" i="1"/>
  <c r="M689" i="1"/>
  <c r="K689" i="1"/>
  <c r="G689" i="1"/>
  <c r="AP687" i="1"/>
  <c r="P686" i="1"/>
  <c r="M686" i="1"/>
  <c r="K686" i="1"/>
  <c r="G686" i="1"/>
  <c r="P683" i="1"/>
  <c r="M683" i="1"/>
  <c r="K683" i="1"/>
  <c r="G683" i="1"/>
  <c r="P681" i="1"/>
  <c r="M681" i="1"/>
  <c r="K681" i="1"/>
  <c r="G681" i="1"/>
  <c r="P679" i="1"/>
  <c r="M679" i="1"/>
  <c r="K679" i="1"/>
  <c r="G679" i="1"/>
  <c r="P678" i="1"/>
  <c r="M678" i="1"/>
  <c r="K678" i="1"/>
  <c r="G678" i="1"/>
  <c r="P675" i="1"/>
  <c r="M675" i="1"/>
  <c r="K675" i="1"/>
  <c r="G675" i="1"/>
  <c r="P671" i="1"/>
  <c r="M671" i="1"/>
  <c r="K671" i="1"/>
  <c r="G671" i="1"/>
  <c r="P668" i="1"/>
  <c r="M668" i="1"/>
  <c r="K668" i="1"/>
  <c r="G668" i="1"/>
  <c r="P666" i="1"/>
  <c r="M666" i="1"/>
  <c r="K666" i="1"/>
  <c r="G666" i="1"/>
  <c r="P665" i="1"/>
  <c r="M665" i="1"/>
  <c r="K665" i="1"/>
  <c r="G665" i="1"/>
  <c r="P662" i="1"/>
  <c r="M662" i="1"/>
  <c r="K662" i="1"/>
  <c r="G662" i="1"/>
  <c r="P660" i="1"/>
  <c r="M660" i="1"/>
  <c r="K660" i="1"/>
  <c r="G660" i="1"/>
  <c r="P658" i="1"/>
  <c r="M658" i="1"/>
  <c r="K658" i="1"/>
  <c r="G658" i="1"/>
  <c r="P656" i="1"/>
  <c r="M656" i="1"/>
  <c r="K656" i="1"/>
  <c r="G656" i="1"/>
  <c r="P654" i="1"/>
  <c r="M654" i="1"/>
  <c r="K654" i="1"/>
  <c r="G654" i="1"/>
  <c r="P652" i="1"/>
  <c r="M652" i="1"/>
  <c r="K652" i="1"/>
  <c r="G652" i="1"/>
  <c r="P650" i="1"/>
  <c r="M650" i="1"/>
  <c r="K650" i="1"/>
  <c r="G650" i="1"/>
  <c r="P649" i="1"/>
  <c r="M649" i="1"/>
  <c r="K649" i="1"/>
  <c r="G649" i="1"/>
  <c r="P647" i="1"/>
  <c r="M647" i="1"/>
  <c r="K647" i="1"/>
  <c r="G647" i="1"/>
  <c r="P644" i="1"/>
  <c r="M644" i="1"/>
  <c r="K644" i="1"/>
  <c r="G644" i="1"/>
  <c r="P641" i="1"/>
  <c r="M641" i="1"/>
  <c r="K641" i="1"/>
  <c r="G641" i="1"/>
  <c r="P639" i="1"/>
  <c r="M639" i="1"/>
  <c r="K639" i="1"/>
  <c r="G639" i="1"/>
  <c r="P638" i="1"/>
  <c r="M638" i="1"/>
  <c r="K638" i="1"/>
  <c r="G638" i="1"/>
  <c r="P635" i="1"/>
  <c r="M635" i="1"/>
  <c r="K635" i="1"/>
  <c r="G635" i="1"/>
  <c r="P633" i="1"/>
  <c r="M633" i="1"/>
  <c r="K633" i="1"/>
  <c r="G633" i="1"/>
  <c r="AP631" i="1"/>
  <c r="P630" i="1"/>
  <c r="M630" i="1"/>
  <c r="K630" i="1"/>
  <c r="G630" i="1"/>
  <c r="P627" i="1"/>
  <c r="M627" i="1"/>
  <c r="K627" i="1"/>
  <c r="G627" i="1"/>
  <c r="P626" i="1"/>
  <c r="M626" i="1"/>
  <c r="K626" i="1"/>
  <c r="G626" i="1"/>
  <c r="P624" i="1"/>
  <c r="M624" i="1"/>
  <c r="K624" i="1"/>
  <c r="G624" i="1"/>
  <c r="P622" i="1"/>
  <c r="M622" i="1"/>
  <c r="K622" i="1"/>
  <c r="G622" i="1"/>
  <c r="P621" i="1"/>
  <c r="M621" i="1"/>
  <c r="K621" i="1"/>
  <c r="G621" i="1"/>
  <c r="P619" i="1"/>
  <c r="M619" i="1"/>
  <c r="K619" i="1"/>
  <c r="G619" i="1"/>
  <c r="P617" i="1"/>
  <c r="M617" i="1"/>
  <c r="K617" i="1"/>
  <c r="G617" i="1"/>
  <c r="P615" i="1"/>
  <c r="M615" i="1"/>
  <c r="K615" i="1"/>
  <c r="G615" i="1"/>
  <c r="P612" i="1"/>
  <c r="M612" i="1"/>
  <c r="K612" i="1"/>
  <c r="G612" i="1"/>
  <c r="P606" i="1"/>
  <c r="M606" i="1"/>
  <c r="K606" i="1"/>
  <c r="G606" i="1"/>
  <c r="P603" i="1"/>
  <c r="M603" i="1"/>
  <c r="K603" i="1"/>
  <c r="G603" i="1"/>
  <c r="P600" i="1"/>
  <c r="M600" i="1"/>
  <c r="K600" i="1"/>
  <c r="G600" i="1"/>
  <c r="P597" i="1"/>
  <c r="M597" i="1"/>
  <c r="K597" i="1"/>
  <c r="G597" i="1"/>
  <c r="P593" i="1"/>
  <c r="M593" i="1"/>
  <c r="K593" i="1"/>
  <c r="G593" i="1"/>
  <c r="P590" i="1"/>
  <c r="M590" i="1"/>
  <c r="K590" i="1"/>
  <c r="G590" i="1"/>
  <c r="P587" i="1"/>
  <c r="M587" i="1"/>
  <c r="K587" i="1"/>
  <c r="G587" i="1"/>
  <c r="P585" i="1"/>
  <c r="M585" i="1"/>
  <c r="K585" i="1"/>
  <c r="G585" i="1"/>
  <c r="P582" i="1"/>
  <c r="M582" i="1"/>
  <c r="K582" i="1"/>
  <c r="G582" i="1"/>
  <c r="P579" i="1"/>
  <c r="M579" i="1"/>
  <c r="K579" i="1"/>
  <c r="G579" i="1"/>
  <c r="P576" i="1"/>
  <c r="M576" i="1"/>
  <c r="K576" i="1"/>
  <c r="G576" i="1"/>
  <c r="P574" i="1"/>
  <c r="M574" i="1"/>
  <c r="K574" i="1"/>
  <c r="G574" i="1"/>
  <c r="P572" i="1"/>
  <c r="M572" i="1"/>
  <c r="K572" i="1"/>
  <c r="G572" i="1"/>
  <c r="P570" i="1"/>
  <c r="M570" i="1"/>
  <c r="K570" i="1"/>
  <c r="G570" i="1"/>
  <c r="P568" i="1"/>
  <c r="M568" i="1"/>
  <c r="K568" i="1"/>
  <c r="G568" i="1"/>
  <c r="P567" i="1"/>
  <c r="M567" i="1"/>
  <c r="K567" i="1"/>
  <c r="G567" i="1"/>
  <c r="P566" i="1"/>
  <c r="M566" i="1"/>
  <c r="K566" i="1"/>
  <c r="G566" i="1"/>
  <c r="P565" i="1"/>
  <c r="M565" i="1"/>
  <c r="K565" i="1"/>
  <c r="G565" i="1"/>
  <c r="P564" i="1"/>
  <c r="M564" i="1"/>
  <c r="K564" i="1"/>
  <c r="G564" i="1"/>
  <c r="P563" i="1"/>
  <c r="M563" i="1"/>
  <c r="K563" i="1"/>
  <c r="G563" i="1"/>
  <c r="P562" i="1"/>
  <c r="M562" i="1"/>
  <c r="K562" i="1"/>
  <c r="G562" i="1"/>
  <c r="P561" i="1"/>
  <c r="M561" i="1"/>
  <c r="K561" i="1"/>
  <c r="G561" i="1"/>
  <c r="P560" i="1"/>
  <c r="M560" i="1"/>
  <c r="K560" i="1"/>
  <c r="G560" i="1"/>
  <c r="P558" i="1"/>
  <c r="M558" i="1"/>
  <c r="K558" i="1"/>
  <c r="G558" i="1"/>
  <c r="P556" i="1"/>
  <c r="M556" i="1"/>
  <c r="K556" i="1"/>
  <c r="G556" i="1"/>
  <c r="P555" i="1"/>
  <c r="M555" i="1"/>
  <c r="K555" i="1"/>
  <c r="G555" i="1"/>
  <c r="P554" i="1"/>
  <c r="M554" i="1"/>
  <c r="K554" i="1"/>
  <c r="G554" i="1"/>
  <c r="P553" i="1"/>
  <c r="M553" i="1"/>
  <c r="K553" i="1"/>
  <c r="G553" i="1"/>
  <c r="P552" i="1"/>
  <c r="M552" i="1"/>
  <c r="K552" i="1"/>
  <c r="G552" i="1"/>
  <c r="P551" i="1"/>
  <c r="M551" i="1"/>
  <c r="K551" i="1"/>
  <c r="G551" i="1"/>
  <c r="P550" i="1"/>
  <c r="M550" i="1"/>
  <c r="K550" i="1"/>
  <c r="G550" i="1"/>
  <c r="P547" i="1"/>
  <c r="P546" i="1" s="1"/>
  <c r="M547" i="1"/>
  <c r="M546" i="1" s="1"/>
  <c r="K547" i="1"/>
  <c r="K546" i="1" s="1"/>
  <c r="G547" i="1"/>
  <c r="G546" i="1" s="1"/>
  <c r="P542" i="1"/>
  <c r="M542" i="1"/>
  <c r="K542" i="1"/>
  <c r="G542" i="1"/>
  <c r="P538" i="1"/>
  <c r="M538" i="1"/>
  <c r="K538" i="1"/>
  <c r="G538" i="1"/>
  <c r="P535" i="1"/>
  <c r="M535" i="1"/>
  <c r="K535" i="1"/>
  <c r="G535" i="1"/>
  <c r="P534" i="1"/>
  <c r="M534" i="1"/>
  <c r="K534" i="1"/>
  <c r="G534" i="1"/>
  <c r="P532" i="1"/>
  <c r="M532" i="1"/>
  <c r="K532" i="1"/>
  <c r="G532" i="1"/>
  <c r="P529" i="1"/>
  <c r="M529" i="1"/>
  <c r="K529" i="1"/>
  <c r="G529" i="1"/>
  <c r="P526" i="1"/>
  <c r="M526" i="1"/>
  <c r="K526" i="1"/>
  <c r="G526" i="1"/>
  <c r="P525" i="1"/>
  <c r="M525" i="1"/>
  <c r="K525" i="1"/>
  <c r="G525" i="1"/>
  <c r="P522" i="1"/>
  <c r="M522" i="1"/>
  <c r="K522" i="1"/>
  <c r="G522" i="1"/>
  <c r="P519" i="1"/>
  <c r="M519" i="1"/>
  <c r="K519" i="1"/>
  <c r="G519" i="1"/>
  <c r="P514" i="1"/>
  <c r="M514" i="1"/>
  <c r="K514" i="1"/>
  <c r="G514" i="1"/>
  <c r="P509" i="1"/>
  <c r="M509" i="1"/>
  <c r="K509" i="1"/>
  <c r="G509" i="1"/>
  <c r="P505" i="1"/>
  <c r="M505" i="1"/>
  <c r="K505" i="1"/>
  <c r="G505" i="1"/>
  <c r="P502" i="1"/>
  <c r="M502" i="1"/>
  <c r="K502" i="1"/>
  <c r="G502" i="1"/>
  <c r="P500" i="1"/>
  <c r="M500" i="1"/>
  <c r="K500" i="1"/>
  <c r="G500" i="1"/>
  <c r="P498" i="1"/>
  <c r="M498" i="1"/>
  <c r="K498" i="1"/>
  <c r="G498" i="1"/>
  <c r="P496" i="1"/>
  <c r="M496" i="1"/>
  <c r="K496" i="1"/>
  <c r="G496" i="1"/>
  <c r="P494" i="1"/>
  <c r="M494" i="1"/>
  <c r="K494" i="1"/>
  <c r="G494" i="1"/>
  <c r="P492" i="1"/>
  <c r="M492" i="1"/>
  <c r="K492" i="1"/>
  <c r="G492" i="1"/>
  <c r="P488" i="1"/>
  <c r="M488" i="1"/>
  <c r="K488" i="1"/>
  <c r="G488" i="1"/>
  <c r="P484" i="1"/>
  <c r="M484" i="1"/>
  <c r="K484" i="1"/>
  <c r="G484" i="1"/>
  <c r="P480" i="1"/>
  <c r="M480" i="1"/>
  <c r="K480" i="1"/>
  <c r="G480" i="1"/>
  <c r="P475" i="1"/>
  <c r="M475" i="1"/>
  <c r="K475" i="1"/>
  <c r="G475" i="1"/>
  <c r="P470" i="1"/>
  <c r="M470" i="1"/>
  <c r="K470" i="1"/>
  <c r="G470" i="1"/>
  <c r="P465" i="1"/>
  <c r="M465" i="1"/>
  <c r="K465" i="1"/>
  <c r="G465" i="1"/>
  <c r="P460" i="1"/>
  <c r="M460" i="1"/>
  <c r="K460" i="1"/>
  <c r="G460" i="1"/>
  <c r="AP458" i="1"/>
  <c r="P457" i="1"/>
  <c r="M457" i="1"/>
  <c r="K457" i="1"/>
  <c r="G457" i="1"/>
  <c r="AP453" i="1"/>
  <c r="P452" i="1"/>
  <c r="M452" i="1"/>
  <c r="K452" i="1"/>
  <c r="G452" i="1"/>
  <c r="P448" i="1"/>
  <c r="M448" i="1"/>
  <c r="K448" i="1"/>
  <c r="G448" i="1"/>
  <c r="P444" i="1"/>
  <c r="M444" i="1"/>
  <c r="K444" i="1"/>
  <c r="G444" i="1"/>
  <c r="P443" i="1"/>
  <c r="M443" i="1"/>
  <c r="K443" i="1"/>
  <c r="G443" i="1"/>
  <c r="P440" i="1"/>
  <c r="M440" i="1"/>
  <c r="K440" i="1"/>
  <c r="G440" i="1"/>
  <c r="P437" i="1"/>
  <c r="M437" i="1"/>
  <c r="K437" i="1"/>
  <c r="G437" i="1"/>
  <c r="P435" i="1"/>
  <c r="M435" i="1"/>
  <c r="K435" i="1"/>
  <c r="G435" i="1"/>
  <c r="P433" i="1"/>
  <c r="M433" i="1"/>
  <c r="K433" i="1"/>
  <c r="G433" i="1"/>
  <c r="AP429" i="1"/>
  <c r="P428" i="1"/>
  <c r="M428" i="1"/>
  <c r="K428" i="1"/>
  <c r="G428" i="1"/>
  <c r="P426" i="1"/>
  <c r="M426" i="1"/>
  <c r="K426" i="1"/>
  <c r="G426" i="1"/>
  <c r="AP423" i="1"/>
  <c r="P422" i="1"/>
  <c r="M422" i="1"/>
  <c r="K422" i="1"/>
  <c r="G422" i="1"/>
  <c r="AP419" i="1"/>
  <c r="P418" i="1"/>
  <c r="M418" i="1"/>
  <c r="K418" i="1"/>
  <c r="G418" i="1"/>
  <c r="AP416" i="1"/>
  <c r="P415" i="1"/>
  <c r="M415" i="1"/>
  <c r="K415" i="1"/>
  <c r="G415" i="1"/>
  <c r="AP411" i="1"/>
  <c r="P410" i="1"/>
  <c r="M410" i="1"/>
  <c r="K410" i="1"/>
  <c r="G410" i="1"/>
  <c r="AP405" i="1"/>
  <c r="P404" i="1"/>
  <c r="M404" i="1"/>
  <c r="K404" i="1"/>
  <c r="G404" i="1"/>
  <c r="AP402" i="1"/>
  <c r="P401" i="1"/>
  <c r="M401" i="1"/>
  <c r="K401" i="1"/>
  <c r="G401" i="1"/>
  <c r="AP394" i="1"/>
  <c r="P393" i="1"/>
  <c r="M393" i="1"/>
  <c r="K393" i="1"/>
  <c r="G393" i="1"/>
  <c r="AP391" i="1"/>
  <c r="P390" i="1"/>
  <c r="M390" i="1"/>
  <c r="K390" i="1"/>
  <c r="G390" i="1"/>
  <c r="P388" i="1"/>
  <c r="M388" i="1"/>
  <c r="K388" i="1"/>
  <c r="G388" i="1"/>
  <c r="P387" i="1"/>
  <c r="M387" i="1"/>
  <c r="K387" i="1"/>
  <c r="G387" i="1"/>
  <c r="P385" i="1"/>
  <c r="M385" i="1"/>
  <c r="K385" i="1"/>
  <c r="G385" i="1"/>
  <c r="P383" i="1"/>
  <c r="M383" i="1"/>
  <c r="K383" i="1"/>
  <c r="G383" i="1"/>
  <c r="P381" i="1"/>
  <c r="M381" i="1"/>
  <c r="K381" i="1"/>
  <c r="G381" i="1"/>
  <c r="P380" i="1"/>
  <c r="M380" i="1"/>
  <c r="K380" i="1"/>
  <c r="G380" i="1"/>
  <c r="P379" i="1"/>
  <c r="M379" i="1"/>
  <c r="K379" i="1"/>
  <c r="G379" i="1"/>
  <c r="P377" i="1"/>
  <c r="M377" i="1"/>
  <c r="K377" i="1"/>
  <c r="G377" i="1"/>
  <c r="P376" i="1"/>
  <c r="M376" i="1"/>
  <c r="K376" i="1"/>
  <c r="G376" i="1"/>
  <c r="P374" i="1"/>
  <c r="M374" i="1"/>
  <c r="K374" i="1"/>
  <c r="G374" i="1"/>
  <c r="P370" i="1"/>
  <c r="M370" i="1"/>
  <c r="K370" i="1"/>
  <c r="G370" i="1"/>
  <c r="P368" i="1"/>
  <c r="M368" i="1"/>
  <c r="K368" i="1"/>
  <c r="G368" i="1"/>
  <c r="P367" i="1"/>
  <c r="M367" i="1"/>
  <c r="K367" i="1"/>
  <c r="G367" i="1"/>
  <c r="P364" i="1"/>
  <c r="M364" i="1"/>
  <c r="K364" i="1"/>
  <c r="G364" i="1"/>
  <c r="P363" i="1"/>
  <c r="M363" i="1"/>
  <c r="K363" i="1"/>
  <c r="G363" i="1"/>
  <c r="P362" i="1"/>
  <c r="M362" i="1"/>
  <c r="K362" i="1"/>
  <c r="G362" i="1"/>
  <c r="P361" i="1"/>
  <c r="M361" i="1"/>
  <c r="K361" i="1"/>
  <c r="G361" i="1"/>
  <c r="P358" i="1"/>
  <c r="M358" i="1"/>
  <c r="K358" i="1"/>
  <c r="G358" i="1"/>
  <c r="P357" i="1"/>
  <c r="M357" i="1"/>
  <c r="K357" i="1"/>
  <c r="G357" i="1"/>
  <c r="P355" i="1"/>
  <c r="M355" i="1"/>
  <c r="K355" i="1"/>
  <c r="G355" i="1"/>
  <c r="P354" i="1"/>
  <c r="M354" i="1"/>
  <c r="K354" i="1"/>
  <c r="G354" i="1"/>
  <c r="P351" i="1"/>
  <c r="M351" i="1"/>
  <c r="K351" i="1"/>
  <c r="G351" i="1"/>
  <c r="P348" i="1"/>
  <c r="M348" i="1"/>
  <c r="K348" i="1"/>
  <c r="G348" i="1"/>
  <c r="P346" i="1"/>
  <c r="M346" i="1"/>
  <c r="K346" i="1"/>
  <c r="G346" i="1"/>
  <c r="P344" i="1"/>
  <c r="M344" i="1"/>
  <c r="K344" i="1"/>
  <c r="G344" i="1"/>
  <c r="AP342" i="1"/>
  <c r="P341" i="1"/>
  <c r="M341" i="1"/>
  <c r="K341" i="1"/>
  <c r="G341" i="1"/>
  <c r="AP337" i="1"/>
  <c r="P336" i="1"/>
  <c r="M336" i="1"/>
  <c r="K336" i="1"/>
  <c r="G336" i="1"/>
  <c r="AP333" i="1"/>
  <c r="P332" i="1"/>
  <c r="M332" i="1"/>
  <c r="K332" i="1"/>
  <c r="G332" i="1"/>
  <c r="P330" i="1"/>
  <c r="M330" i="1"/>
  <c r="K330" i="1"/>
  <c r="G330" i="1"/>
  <c r="P326" i="1"/>
  <c r="M326" i="1"/>
  <c r="K326" i="1"/>
  <c r="G326" i="1"/>
  <c r="AP321" i="1"/>
  <c r="P320" i="1"/>
  <c r="M320" i="1"/>
  <c r="K320" i="1"/>
  <c r="G320" i="1"/>
  <c r="P310" i="1"/>
  <c r="M310" i="1"/>
  <c r="K310" i="1"/>
  <c r="G310" i="1"/>
  <c r="P306" i="1"/>
  <c r="M306" i="1"/>
  <c r="K306" i="1"/>
  <c r="G306" i="1"/>
  <c r="AP304" i="1"/>
  <c r="P303" i="1"/>
  <c r="M303" i="1"/>
  <c r="K303" i="1"/>
  <c r="G303" i="1"/>
  <c r="P297" i="1"/>
  <c r="M297" i="1"/>
  <c r="K297" i="1"/>
  <c r="G297" i="1"/>
  <c r="P293" i="1"/>
  <c r="M293" i="1"/>
  <c r="K293" i="1"/>
  <c r="G293" i="1"/>
  <c r="P291" i="1"/>
  <c r="M291" i="1"/>
  <c r="K291" i="1"/>
  <c r="G291" i="1"/>
  <c r="P284" i="1"/>
  <c r="M284" i="1"/>
  <c r="K284" i="1"/>
  <c r="G284" i="1"/>
  <c r="P280" i="1"/>
  <c r="M280" i="1"/>
  <c r="K280" i="1"/>
  <c r="G280" i="1"/>
  <c r="P276" i="1"/>
  <c r="M276" i="1"/>
  <c r="K276" i="1"/>
  <c r="G276" i="1"/>
  <c r="P275" i="1"/>
  <c r="M275" i="1"/>
  <c r="K275" i="1"/>
  <c r="G275" i="1"/>
  <c r="P273" i="1"/>
  <c r="M273" i="1"/>
  <c r="K273" i="1"/>
  <c r="G273" i="1"/>
  <c r="AP266" i="1"/>
  <c r="P265" i="1"/>
  <c r="M265" i="1"/>
  <c r="K265" i="1"/>
  <c r="G265" i="1"/>
  <c r="P263" i="1"/>
  <c r="M263" i="1"/>
  <c r="K263" i="1"/>
  <c r="G263" i="1"/>
  <c r="P261" i="1"/>
  <c r="M261" i="1"/>
  <c r="K261" i="1"/>
  <c r="G261" i="1"/>
  <c r="P259" i="1"/>
  <c r="M259" i="1"/>
  <c r="K259" i="1"/>
  <c r="G259" i="1"/>
  <c r="P254" i="1"/>
  <c r="M254" i="1"/>
  <c r="K254" i="1"/>
  <c r="G254" i="1"/>
  <c r="P248" i="1"/>
  <c r="M248" i="1"/>
  <c r="K248" i="1"/>
  <c r="G248" i="1"/>
  <c r="P246" i="1"/>
  <c r="M246" i="1"/>
  <c r="K246" i="1"/>
  <c r="G246" i="1"/>
  <c r="P245" i="1"/>
  <c r="M245" i="1"/>
  <c r="K245" i="1"/>
  <c r="G245" i="1"/>
  <c r="P242" i="1"/>
  <c r="M242" i="1"/>
  <c r="K242" i="1"/>
  <c r="G242" i="1"/>
  <c r="P239" i="1"/>
  <c r="M239" i="1"/>
  <c r="K239" i="1"/>
  <c r="G239" i="1"/>
  <c r="P237" i="1"/>
  <c r="M237" i="1"/>
  <c r="K237" i="1"/>
  <c r="G237" i="1"/>
  <c r="P220" i="1"/>
  <c r="M220" i="1"/>
  <c r="K220" i="1"/>
  <c r="G220" i="1"/>
  <c r="AP215" i="1"/>
  <c r="P214" i="1"/>
  <c r="M214" i="1"/>
  <c r="K214" i="1"/>
  <c r="G214" i="1"/>
  <c r="AP195" i="1"/>
  <c r="P194" i="1"/>
  <c r="M194" i="1"/>
  <c r="K194" i="1"/>
  <c r="G194" i="1"/>
  <c r="AP191" i="1"/>
  <c r="P190" i="1"/>
  <c r="M190" i="1"/>
  <c r="K190" i="1"/>
  <c r="G190" i="1"/>
  <c r="P184" i="1"/>
  <c r="M184" i="1"/>
  <c r="K184" i="1"/>
  <c r="G184" i="1"/>
  <c r="P178" i="1"/>
  <c r="M178" i="1"/>
  <c r="K178" i="1"/>
  <c r="G178" i="1"/>
  <c r="P174" i="1"/>
  <c r="M174" i="1"/>
  <c r="K174" i="1"/>
  <c r="G174" i="1"/>
  <c r="P171" i="1"/>
  <c r="M171" i="1"/>
  <c r="K171" i="1"/>
  <c r="G171" i="1"/>
  <c r="AP169" i="1"/>
  <c r="P168" i="1"/>
  <c r="M168" i="1"/>
  <c r="K168" i="1"/>
  <c r="G168" i="1"/>
  <c r="AP166" i="1"/>
  <c r="P165" i="1"/>
  <c r="M165" i="1"/>
  <c r="K165" i="1"/>
  <c r="G165" i="1"/>
  <c r="AP162" i="1"/>
  <c r="P161" i="1"/>
  <c r="M161" i="1"/>
  <c r="K161" i="1"/>
  <c r="G161" i="1"/>
  <c r="P155" i="1"/>
  <c r="M155" i="1"/>
  <c r="K155" i="1"/>
  <c r="G155" i="1"/>
  <c r="P150" i="1"/>
  <c r="M150" i="1"/>
  <c r="K150" i="1"/>
  <c r="G150" i="1"/>
  <c r="P142" i="1"/>
  <c r="M142" i="1"/>
  <c r="K142" i="1"/>
  <c r="G142" i="1"/>
  <c r="P139" i="1"/>
  <c r="M139" i="1"/>
  <c r="K139" i="1"/>
  <c r="G139" i="1"/>
  <c r="P135" i="1"/>
  <c r="P134" i="1" s="1"/>
  <c r="M135" i="1"/>
  <c r="M134" i="1" s="1"/>
  <c r="K135" i="1"/>
  <c r="K134" i="1" s="1"/>
  <c r="G135" i="1"/>
  <c r="G134" i="1" s="1"/>
  <c r="P132" i="1"/>
  <c r="M132" i="1"/>
  <c r="K132" i="1"/>
  <c r="G132" i="1"/>
  <c r="P130" i="1"/>
  <c r="M130" i="1"/>
  <c r="K130" i="1"/>
  <c r="G130" i="1"/>
  <c r="P128" i="1"/>
  <c r="M128" i="1"/>
  <c r="K128" i="1"/>
  <c r="G128" i="1"/>
  <c r="P126" i="1"/>
  <c r="M126" i="1"/>
  <c r="K126" i="1"/>
  <c r="G126" i="1"/>
  <c r="P123" i="1"/>
  <c r="M123" i="1"/>
  <c r="K123" i="1"/>
  <c r="G123" i="1"/>
  <c r="P122" i="1"/>
  <c r="M122" i="1"/>
  <c r="K122" i="1"/>
  <c r="G122" i="1"/>
  <c r="P119" i="1"/>
  <c r="M119" i="1"/>
  <c r="K119" i="1"/>
  <c r="G119" i="1"/>
  <c r="P116" i="1"/>
  <c r="M116" i="1"/>
  <c r="K116" i="1"/>
  <c r="G116" i="1"/>
  <c r="P113" i="1"/>
  <c r="M113" i="1"/>
  <c r="K113" i="1"/>
  <c r="G113" i="1"/>
  <c r="P108" i="1"/>
  <c r="M108" i="1"/>
  <c r="K108" i="1"/>
  <c r="G108" i="1"/>
  <c r="P106" i="1"/>
  <c r="M106" i="1"/>
  <c r="K106" i="1"/>
  <c r="G106" i="1"/>
  <c r="P102" i="1"/>
  <c r="M102" i="1"/>
  <c r="K102" i="1"/>
  <c r="G102" i="1"/>
  <c r="AP100" i="1"/>
  <c r="P99" i="1"/>
  <c r="M99" i="1"/>
  <c r="K99" i="1"/>
  <c r="G99" i="1"/>
  <c r="AP98" i="1"/>
  <c r="P97" i="1"/>
  <c r="M97" i="1"/>
  <c r="K97" i="1"/>
  <c r="G97" i="1"/>
  <c r="AP96" i="1"/>
  <c r="P95" i="1"/>
  <c r="M95" i="1"/>
  <c r="K95" i="1"/>
  <c r="G95" i="1"/>
  <c r="AP94" i="1"/>
  <c r="P93" i="1"/>
  <c r="M93" i="1"/>
  <c r="K93" i="1"/>
  <c r="G93" i="1"/>
  <c r="AP92" i="1"/>
  <c r="P91" i="1"/>
  <c r="M91" i="1"/>
  <c r="K91" i="1"/>
  <c r="G91" i="1"/>
  <c r="P89" i="1"/>
  <c r="M89" i="1"/>
  <c r="K89" i="1"/>
  <c r="G89" i="1"/>
  <c r="P86" i="1"/>
  <c r="M86" i="1"/>
  <c r="K86" i="1"/>
  <c r="G86" i="1"/>
  <c r="P84" i="1"/>
  <c r="M84" i="1"/>
  <c r="K84" i="1"/>
  <c r="G84" i="1"/>
  <c r="P82" i="1"/>
  <c r="M82" i="1"/>
  <c r="K82" i="1"/>
  <c r="G82" i="1"/>
  <c r="P80" i="1"/>
  <c r="M80" i="1"/>
  <c r="K80" i="1"/>
  <c r="G80" i="1"/>
  <c r="P79" i="1"/>
  <c r="M79" i="1"/>
  <c r="K79" i="1"/>
  <c r="G79" i="1"/>
  <c r="P76" i="1"/>
  <c r="M76" i="1"/>
  <c r="K76" i="1"/>
  <c r="G76" i="1"/>
  <c r="P71" i="1"/>
  <c r="M71" i="1"/>
  <c r="K71" i="1"/>
  <c r="G71" i="1"/>
  <c r="AP68" i="1"/>
  <c r="P67" i="1"/>
  <c r="M67" i="1"/>
  <c r="K67" i="1"/>
  <c r="G67" i="1"/>
  <c r="P64" i="1"/>
  <c r="M64" i="1"/>
  <c r="K64" i="1"/>
  <c r="G64" i="1"/>
  <c r="AP59" i="1"/>
  <c r="P58" i="1"/>
  <c r="M58" i="1"/>
  <c r="K58" i="1"/>
  <c r="G58" i="1"/>
  <c r="P55" i="1"/>
  <c r="M55" i="1"/>
  <c r="K55" i="1"/>
  <c r="G55" i="1"/>
  <c r="P52" i="1"/>
  <c r="M52" i="1"/>
  <c r="K52" i="1"/>
  <c r="G52" i="1"/>
  <c r="P48" i="1"/>
  <c r="M48" i="1"/>
  <c r="K48" i="1"/>
  <c r="G48" i="1"/>
  <c r="P46" i="1"/>
  <c r="M46" i="1"/>
  <c r="K46" i="1"/>
  <c r="G46" i="1"/>
  <c r="AP44" i="1"/>
  <c r="P43" i="1"/>
  <c r="M43" i="1"/>
  <c r="K43" i="1"/>
  <c r="G43" i="1"/>
  <c r="AP40" i="1"/>
  <c r="P39" i="1"/>
  <c r="M39" i="1"/>
  <c r="K39" i="1"/>
  <c r="G39" i="1"/>
  <c r="P36" i="1"/>
  <c r="M36" i="1"/>
  <c r="K36" i="1"/>
  <c r="G36" i="1"/>
  <c r="P34" i="1"/>
  <c r="M34" i="1"/>
  <c r="K34" i="1"/>
  <c r="G34" i="1"/>
  <c r="P31" i="1"/>
  <c r="M31" i="1"/>
  <c r="K31" i="1"/>
  <c r="G31" i="1"/>
  <c r="P29" i="1"/>
  <c r="M29" i="1"/>
  <c r="K29" i="1"/>
  <c r="G29" i="1"/>
  <c r="P23" i="1"/>
  <c r="M23" i="1"/>
  <c r="K23" i="1"/>
  <c r="G23" i="1"/>
  <c r="P21" i="1"/>
  <c r="M21" i="1"/>
  <c r="K21" i="1"/>
  <c r="G21" i="1"/>
  <c r="P19" i="1"/>
  <c r="M19" i="1"/>
  <c r="K19" i="1"/>
  <c r="G19" i="1"/>
  <c r="P15" i="1"/>
  <c r="M15" i="1"/>
  <c r="K15" i="1"/>
  <c r="G15" i="1"/>
  <c r="P11" i="1"/>
  <c r="M11" i="1"/>
  <c r="K11" i="1"/>
  <c r="G11" i="1"/>
  <c r="P8" i="1"/>
  <c r="M8" i="1"/>
  <c r="K8" i="1"/>
  <c r="G8" i="1"/>
  <c r="P741" i="1" l="1"/>
  <c r="G721" i="1"/>
  <c r="G741" i="1"/>
  <c r="G283" i="1"/>
  <c r="G549" i="1"/>
  <c r="G575" i="1"/>
  <c r="G592" i="1"/>
  <c r="G325" i="1"/>
  <c r="G138" i="1"/>
  <c r="G353" i="1"/>
  <c r="G369" i="1"/>
  <c r="G384" i="1"/>
  <c r="G614" i="1"/>
  <c r="G70" i="1"/>
  <c r="K741" i="1"/>
  <c r="G389" i="1"/>
  <c r="G602" i="1"/>
  <c r="G677" i="1"/>
  <c r="G258" i="1"/>
  <c r="G761" i="1"/>
  <c r="G7" i="1"/>
  <c r="K592" i="1"/>
  <c r="M741" i="1"/>
  <c r="M384" i="1"/>
  <c r="P384" i="1"/>
  <c r="M549" i="1"/>
  <c r="P721" i="1"/>
  <c r="P258" i="1"/>
  <c r="K602" i="1"/>
  <c r="M602" i="1"/>
  <c r="K575" i="1"/>
  <c r="K389" i="1"/>
  <c r="K677" i="1"/>
  <c r="P353" i="1"/>
  <c r="M389" i="1"/>
  <c r="K283" i="1"/>
  <c r="K549" i="1"/>
  <c r="M283" i="1"/>
  <c r="M592" i="1"/>
  <c r="M677" i="1"/>
  <c r="K761" i="1"/>
  <c r="P283" i="1"/>
  <c r="K353" i="1"/>
  <c r="P549" i="1"/>
  <c r="P592" i="1"/>
  <c r="M761" i="1"/>
  <c r="M138" i="1"/>
  <c r="M353" i="1"/>
  <c r="K384" i="1"/>
  <c r="P761" i="1"/>
  <c r="Y773" i="1"/>
  <c r="M70" i="1"/>
  <c r="M575" i="1"/>
  <c r="K614" i="1"/>
  <c r="K721" i="1"/>
  <c r="K7" i="1"/>
  <c r="K258" i="1"/>
  <c r="P575" i="1"/>
  <c r="M614" i="1"/>
  <c r="P677" i="1"/>
  <c r="M721" i="1"/>
  <c r="M258" i="1"/>
  <c r="P614" i="1"/>
  <c r="K369" i="1"/>
  <c r="P7" i="1"/>
  <c r="K138" i="1"/>
  <c r="M369" i="1"/>
  <c r="P389" i="1"/>
  <c r="K325" i="1"/>
  <c r="P369" i="1"/>
  <c r="M7" i="1"/>
  <c r="M325" i="1"/>
  <c r="P138" i="1"/>
  <c r="P325" i="1"/>
  <c r="P602" i="1"/>
  <c r="P70" i="1"/>
  <c r="K70" i="1"/>
  <c r="G773" i="1" l="1"/>
</calcChain>
</file>

<file path=xl/comments1.xml><?xml version="1.0" encoding="utf-8"?>
<comments xmlns="http://schemas.openxmlformats.org/spreadsheetml/2006/main">
  <authors>
    <author>Soňa Mrkvicová</author>
  </authors>
  <commentList>
    <comment ref="D135" authorId="0" shapeId="0">
      <text>
        <r>
          <rPr>
            <sz val="8"/>
            <color indexed="81"/>
            <rFont val="Tahoma"/>
            <family val="2"/>
            <charset val="238"/>
          </rPr>
          <t>DVČ = délka výstupní čáry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686" authorId="0" shapeId="0">
      <text>
        <r>
          <rPr>
            <sz val="8"/>
            <color indexed="81"/>
            <rFont val="Tahoma"/>
            <family val="2"/>
            <charset val="238"/>
          </rPr>
          <t>DVČ = délka výstupní čáry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<sst xmlns="http://schemas.openxmlformats.org/spreadsheetml/2006/main" count="2334" uniqueCount="1019">
  <si>
    <t>Položkový soupis prací a dodávek</t>
  </si>
  <si>
    <t>S: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</si>
  <si>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</si>
  <si>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</si>
  <si>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</si>
  <si>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</si>
  <si>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</si>
  <si>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</si>
  <si>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</si>
  <si>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</si>
  <si>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</si>
  <si>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</si>
  <si>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</si>
  <si>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</si>
  <si>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</si>
  <si>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</si>
  <si>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</si>
  <si>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</si>
  <si>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Typ položky</t>
  </si>
  <si>
    <t>Díl:</t>
  </si>
  <si>
    <t>3</t>
  </si>
  <si>
    <t>Svislé a kompletní konstrukce</t>
  </si>
  <si>
    <t>310236241RT1</t>
  </si>
  <si>
    <t>Zazdívka otvorů o ploše přes 0,0225 m2 do 0,09 m2 ve zdivu nadzákladovém cihlami pálenými o tloušťce zdi do 300 mm</t>
  </si>
  <si>
    <t>kus</t>
  </si>
  <si>
    <t>801-4</t>
  </si>
  <si>
    <t>Práce</t>
  </si>
  <si>
    <t>včetně pomocného pracovního lešení</t>
  </si>
  <si>
    <t>2.NP - odvětrání : 1</t>
  </si>
  <si>
    <t>310238211RT1</t>
  </si>
  <si>
    <t>Zazdívka otvorů o ploše přes 0,25 m2 do 1 m2 ve zdivu nadzákladovém cihlami pálenými pro jakoukoliv maltu vápenocementovou</t>
  </si>
  <si>
    <t>m3</t>
  </si>
  <si>
    <t>1.NP. : 0,35*0,27*0,5+0,35*0,3*1,0</t>
  </si>
  <si>
    <t>2.NP. : 0,35*0,27*0,5+0,35*0,97*0,65+0,35*1,44*0,65</t>
  </si>
  <si>
    <t>310239211RT2</t>
  </si>
  <si>
    <t>Zazdívka otvorů o ploše přes 1 m2 do 4 m2 ve zdivu nadzákladovém cihlami pálenými pro jakoukoliv maltu vápenocementovou</t>
  </si>
  <si>
    <t>1.NP. : 0,35*((0,77+0,98)*2,25-0,98*2,02)</t>
  </si>
  <si>
    <t>0,35*1,0*2,05</t>
  </si>
  <si>
    <t>311237435R00</t>
  </si>
  <si>
    <t>Zdivo nosné z cihel a tvarovek pálených tloušťky 250 mm,  , charakteristická pevnost v tlaku fk = 5,10 MPa, součinitel prostupu tepla U = 0,94 W/m2.K,  , na lepidlo</t>
  </si>
  <si>
    <t>m2</t>
  </si>
  <si>
    <t>801-1</t>
  </si>
  <si>
    <t>2.NP. : 2,55*2,3</t>
  </si>
  <si>
    <t>311238142R00</t>
  </si>
  <si>
    <t xml:space="preserve">Zdivo nosné z cihel a tvarovek pálených tloušťky 175 mm,  , charakteristická pevnost v tlaku fk = 4,21 MPa,  ,  ,  </t>
  </si>
  <si>
    <t>3.NP. : 2,035*(0,05+0,88+2,31)-1,8*0,88</t>
  </si>
  <si>
    <t>311941111R00</t>
  </si>
  <si>
    <t>Připojení zděných stěn ke konstrukci hmoždinkou</t>
  </si>
  <si>
    <t>m</t>
  </si>
  <si>
    <t>nerezovou kotvou ve spáře nového zdiva (4 ks/m spáry)</t>
  </si>
  <si>
    <t>Včetně dodávky kotev i spojovacího materiálu.</t>
  </si>
  <si>
    <t>1.NP. : 2,25+2,05*2+0,5*2+1,0+2,25</t>
  </si>
  <si>
    <t>2.NP. : 2,7</t>
  </si>
  <si>
    <t>3.NP. : 2,035</t>
  </si>
  <si>
    <t>317168122R00</t>
  </si>
  <si>
    <t>Překlady keramické montáž a dodávka nenosné, délky 1250 mm, šířky 145 mm, výšky 71 mm</t>
  </si>
  <si>
    <t>Včetně dodávky překladů.</t>
  </si>
  <si>
    <t>317234410RT2</t>
  </si>
  <si>
    <t>Vyzdívka mezi nosníky cementovou</t>
  </si>
  <si>
    <t>jakýmikoliv cihlami pálenými na jakoukoliv maltu,</t>
  </si>
  <si>
    <t>IPE100 : 1,25*0,34*0,06</t>
  </si>
  <si>
    <t>317321611R00</t>
  </si>
  <si>
    <t>Beton překladů železový třídy C 30/37</t>
  </si>
  <si>
    <t>IPE100 : 1,25*0,34*0,04</t>
  </si>
  <si>
    <t>317944311RT2</t>
  </si>
  <si>
    <t>Dodání a osazení válcovaných nosníků do připravených otvorů I 100</t>
  </si>
  <si>
    <t>t</t>
  </si>
  <si>
    <t>bez zazdění hlav, s nařezáním nosníků na potřebný rozměr,</t>
  </si>
  <si>
    <t>IPE100 - 8,10kg/m : 1,25*2*8,1*0,001</t>
  </si>
  <si>
    <t>331231116RT2</t>
  </si>
  <si>
    <t>Zdivo pilířů z cihel pálených plných  , délky 290 mm, pevnost v tlaku P 15 MPa, na maltu cementovou (MC) 10 MPa</t>
  </si>
  <si>
    <t>volně stojících čtyřhranných až osmihranných (průřezu čtverce, T, nebo kříže), pravoúhlých pod omítku anebo režné (bez spárování)</t>
  </si>
  <si>
    <t>1.NP. : 2,25*0,34*0,26</t>
  </si>
  <si>
    <t>2,6*1,15*0,25</t>
  </si>
  <si>
    <t>342248140R00</t>
  </si>
  <si>
    <t>Příčky z tvárnic pálených Příčky z tvárnic pálených tloušťky 80 mm, z děrovaných příčkovek, P 10, zděných na tenkovrstvou maltu</t>
  </si>
  <si>
    <t>jednoduché nebo příčky zděné do svislé dřevěné, cihelné, betonové nebo ocelové konstrukce na jakoukoliv maltu vápenocementovou (MVC) nebo cementovou (MC),</t>
  </si>
  <si>
    <t>3.NP. : 2,05*0,81*2</t>
  </si>
  <si>
    <t>342668111R00</t>
  </si>
  <si>
    <t>Těsnění styku příčky se stávající stěnou PU pěnou</t>
  </si>
  <si>
    <t>3.NP. : 0,81*2+3,3</t>
  </si>
  <si>
    <t>342948111R00</t>
  </si>
  <si>
    <t>Kotvení příček ke konstrukci kotvami na hmoždinky</t>
  </si>
  <si>
    <t>Včetně dodávky kotev a spojovacího materiálu.</t>
  </si>
  <si>
    <t>3.NP. : 2,05*2*2</t>
  </si>
  <si>
    <t>346244361RT2</t>
  </si>
  <si>
    <t>Zazdívka rýh, potrubí, nik (výklenků) nebo kapes tloušťka 65 mm</t>
  </si>
  <si>
    <t>z jakéhokoliv druhu pálených cihel, s pomocným lešením výšky do 1,9 m a pro zatížení do 1,5 kPa.</t>
  </si>
  <si>
    <t>plocha pro upravení stěny po vybourání schod.stupňů : 11,2*0,25</t>
  </si>
  <si>
    <t>346244381RT2</t>
  </si>
  <si>
    <t>Plentování ocelových nosníků jednostranné výšky do 200 mm</t>
  </si>
  <si>
    <t>jakýmikoliv cihlami,</t>
  </si>
  <si>
    <t>IPE100 : 1,25*2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</si>
  <si>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</si>
  <si>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</si>
  <si>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</si>
  <si>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IPE120 : 1,25*0,6</t>
  </si>
  <si>
    <t>UPE160 -oc.sloupek : 2,8*0,3*2</t>
  </si>
  <si>
    <t>UPE180 : 6,28*0,3</t>
  </si>
  <si>
    <t>2x U120 : 2,1*0,3</t>
  </si>
  <si>
    <t>346275113R00</t>
  </si>
  <si>
    <t>Přizdívky a obezdívky z desek pórobetonových tloušťky 100 mm</t>
  </si>
  <si>
    <t>s pomocným lešením o výšce podlahy do 1900 mm a pro zatížení do 1,5 kPa.</t>
  </si>
  <si>
    <t>m.č. 1.3 : 0,8*0,5</t>
  </si>
  <si>
    <t>349231811RT2</t>
  </si>
  <si>
    <t>Přizdívka ostění s ozubem  přes 80 do 150 mm</t>
  </si>
  <si>
    <t>ve vybouraných otvorech, s vysekáním kapes pro zavázání, z jakýchkoliv cihel, z pomocného pracovního lešení o výšce podlahy do 1900 mm a pro zatížení do 1,5 kPa,</t>
  </si>
  <si>
    <t>1.NP. : 0,5*2,71</t>
  </si>
  <si>
    <t>4</t>
  </si>
  <si>
    <t>Vodorovné konstrukce</t>
  </si>
  <si>
    <t>317314125R00</t>
  </si>
  <si>
    <t>Podbetonování zhlaví nosníků zdivo šířky 250 mm</t>
  </si>
  <si>
    <t>betonem C 16/20. Tloušťka lože 50 mm, délka 200 mm.</t>
  </si>
  <si>
    <t>IPE100 : 2</t>
  </si>
  <si>
    <t>HEB120 : 1</t>
  </si>
  <si>
    <t>U120 : 2</t>
  </si>
  <si>
    <t>317314130R00</t>
  </si>
  <si>
    <t>Podbetonování zhlaví nosníků zdivo šířky 300 mm</t>
  </si>
  <si>
    <t>UPE180 : 2</t>
  </si>
  <si>
    <t>411386611T00</t>
  </si>
  <si>
    <t>Zabetonování otvorů instal. 0,09 m2 ve stropech a klenbách, ze suchých směsí</t>
  </si>
  <si>
    <t>Vlastní</t>
  </si>
  <si>
    <t>Kalkul</t>
  </si>
  <si>
    <t>411321315R00</t>
  </si>
  <si>
    <t>Beton stropů železový stropů deskových, desek plochých střech, desek balkónových, desek hřibových stropů včetně hlavic hřibových sloupů, železový (bez výztuže) třídy C 20/25</t>
  </si>
  <si>
    <t>(3,14*2,23*2,23/4+0,85*1,1/2)*0,22</t>
  </si>
  <si>
    <t>411351101R00</t>
  </si>
  <si>
    <t>Bednění stropů deskových, balkonových nebo plošných konzol plné, rovné, popř. s náběhy systémové, včetně podepření, tloušťka stropu 120 mm, - zřízení</t>
  </si>
  <si>
    <t>s pomocným lešením</t>
  </si>
  <si>
    <t>411351102R00</t>
  </si>
  <si>
    <t>Bednění stropů deskových, balkonových nebo plošných konzol plné, rovné, popř. s náběhy  , - odstranění</t>
  </si>
  <si>
    <t>411351801R00</t>
  </si>
  <si>
    <t>Bednění stropů bednění svislých ploch zřízení</t>
  </si>
  <si>
    <t>1,3*0,22</t>
  </si>
  <si>
    <t>411351802R00</t>
  </si>
  <si>
    <t>Bednění stropů bednění svislých ploch odstranění</t>
  </si>
  <si>
    <t>411354173R00</t>
  </si>
  <si>
    <t>Podpěrná konstrukce bednění stropů přes 5 do 12 kPa, - zřízení</t>
  </si>
  <si>
    <t>výšky do 4 m se zesílením dna bednění podle hodnoty zatížení betonovou směsí a výztuží. Bez pomocného lešení.</t>
  </si>
  <si>
    <t>411354174R00</t>
  </si>
  <si>
    <t>Podpěrná konstrukce bednění stropů přes 5 do 12 kPa, - odstranění</t>
  </si>
  <si>
    <t>411354183R00</t>
  </si>
  <si>
    <t>Podpěrná konstrukce bednění stropů příplatek za podpěrnou konstrukci křížově zpevněnou pro výšku přes 4 do 6 m podle hodnoty zatížení betonovou směsí a výztuží přes 5 do 12 kPa, - zřízení</t>
  </si>
  <si>
    <t>411354184R00</t>
  </si>
  <si>
    <t>Podpěrná konstrukce bednění stropů příplatek za podpěrnou konstrukci křížově zpevněnou pro výšku přes 4 do 6 m podle hodnoty zatížení betonovou směsí a výztuží přes 5 do 12 kPa, - odstranění</t>
  </si>
  <si>
    <t>411361821R00</t>
  </si>
  <si>
    <t>Výztuž stropů z betonářské oceli 10 505(R)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</si>
  <si>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</si>
  <si>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-dle statiky : 0,0579*1,05+(0,96*25+1,04*40+1,93*5)*0,00044*1,05</t>
  </si>
  <si>
    <t>413232211RT2</t>
  </si>
  <si>
    <t>Zazdívka zhlaví jakýmikoliv cihlami pálenými válcovaných nosníků výšky do 150 mm</t>
  </si>
  <si>
    <t>IPE120 : 2</t>
  </si>
  <si>
    <t>413232221RT2</t>
  </si>
  <si>
    <t>Zazdívka zhlaví jakýmikoliv cihlami pálenými válcovaných nosníků výšky přes 150 do 300 mm</t>
  </si>
  <si>
    <t>413941121R00</t>
  </si>
  <si>
    <t>Osazení ocelových válcovaných nosníků ve stropech bez materiálu, výšky do 120 mm</t>
  </si>
  <si>
    <t>I , IE, U , UE nebo L</t>
  </si>
  <si>
    <t>IPE120 - 10,40 kg/m : 1,4*10,4*0,001</t>
  </si>
  <si>
    <t>HEB120 - 26,70 kg/m : 1,3*26,7*0,001</t>
  </si>
  <si>
    <t>U120 - 13,40 kg/m : 2,445*2*13,4*0,001</t>
  </si>
  <si>
    <t>413941123R00</t>
  </si>
  <si>
    <t>Osazení ocelových válcovaných nosníků ve stropech bez materiálu, výšky přes 120 do 220 mm</t>
  </si>
  <si>
    <t>UPE180 - 19,70 kg/m : 6,42*2*19,7*0,001</t>
  </si>
  <si>
    <t>417321414R00</t>
  </si>
  <si>
    <t>Železobeton ztužujících pásů a věnců třídy C 25/30</t>
  </si>
  <si>
    <t>m.č. 1.4 : 0,25*1,15*0,15</t>
  </si>
  <si>
    <t>m.č. 2.2 : 0,25*2,3*0,15</t>
  </si>
  <si>
    <t>417351115R00</t>
  </si>
  <si>
    <t>Bednění bočnic ztužujících pásů a věnců včetně vzpěr zřízení</t>
  </si>
  <si>
    <t>m.č. 1.4 : (0,25+1,15)*2*0,15</t>
  </si>
  <si>
    <t>m.č. 2.2 : (2,05+0,25+2,3)*0,15</t>
  </si>
  <si>
    <t>417351116R00</t>
  </si>
  <si>
    <t>Bednění bočnic ztužujících pásů a věnců včetně vzpěr odstranění</t>
  </si>
  <si>
    <t>417361821R00</t>
  </si>
  <si>
    <t>Výztuž ztužujících pásů a věnců z betonářské oceli 10 505(R)</t>
  </si>
  <si>
    <t>Včetně distančních prvků.</t>
  </si>
  <si>
    <t>0,12937*0,09</t>
  </si>
  <si>
    <t>13383420R</t>
  </si>
  <si>
    <t>tyč ocelová profilová válcovaná za tepla S235 (11375); průřez IPE; výška 120 mm</t>
  </si>
  <si>
    <t>SPCM</t>
  </si>
  <si>
    <t>Specifikace</t>
  </si>
  <si>
    <t>hmotnost 10,4 kg/m : 1,4*10,4*0,001*1,05</t>
  </si>
  <si>
    <t>13384430R</t>
  </si>
  <si>
    <t>tyč ocelová profilová válcovaná za tepla S235 (11375); průřez U; výška 120 mm</t>
  </si>
  <si>
    <t>hmotnost 13,40 kg/m : 2,445*2*13,4*0,001*1,05</t>
  </si>
  <si>
    <t>13385441P</t>
  </si>
  <si>
    <t>Tyč průřezu UPE 180 hrubé, jakost oceli S235, 11375</t>
  </si>
  <si>
    <t>hmotnost 19,7 kg/m : 6,42*2*19,7*0,001*1,05</t>
  </si>
  <si>
    <t>13388430R</t>
  </si>
  <si>
    <t>tyč ocelová profilová válcovaná za tepla S235 (11375); průřez HEB; výška 120 mm</t>
  </si>
  <si>
    <t>hmotnost 26,70 kg/m : 1,3*26,7*0,001*1,05</t>
  </si>
  <si>
    <t>43</t>
  </si>
  <si>
    <t>Schodiště</t>
  </si>
  <si>
    <t>430320100RA0</t>
  </si>
  <si>
    <t>Schodiště ze železobetonu přímočaré, z betonu C 16/20, výztuž 150 kg/m3</t>
  </si>
  <si>
    <t>m DVČ</t>
  </si>
  <si>
    <t>AP-HSV</t>
  </si>
  <si>
    <t>Agregovaná položka</t>
  </si>
  <si>
    <t>Beton, výztuž, bednění schodnic a podest, podepření bednění.</t>
  </si>
  <si>
    <t>1.NP-2. NP. : 4,5+0,5</t>
  </si>
  <si>
    <t>61</t>
  </si>
  <si>
    <t>Úpravy povrchů vnitřní</t>
  </si>
  <si>
    <t>610991004R00</t>
  </si>
  <si>
    <t>Začišťovací okenní lišta pro omítku tl. 15 mm</t>
  </si>
  <si>
    <t>nalepení a odříznutí po dokončení omítek</t>
  </si>
  <si>
    <t>(1,25+1,18+1,25)*10+(1,0+1,18+1,0)+(0,65+1,18+0,65)*4+(0,65+0,97+0,65)+(0,65+1,44+0,65)</t>
  </si>
  <si>
    <t>611421231RT2</t>
  </si>
  <si>
    <t>Oprava vnitřních vápenných omítek stropů železobetonových rovných tvárnicových a kleneb v množství opravované plochy_x000D_
 v množství opravované plochy přes 5 do 10 %, štukových</t>
  </si>
  <si>
    <t>Včetně pomocného pracovního lešení o výšce podlahy do 1900 mm a pro zatížení do 1,5 kPa.</t>
  </si>
  <si>
    <t>m.č. 1.4 : 32,3</t>
  </si>
  <si>
    <t>m.č. 2.2 : 28,0</t>
  </si>
  <si>
    <t>m.č. 3.1 : 4,0</t>
  </si>
  <si>
    <t>m.č. 3.2 : 2,1</t>
  </si>
  <si>
    <t>m.č. 3.3 : 12,8</t>
  </si>
  <si>
    <t>m.č. 3.4 : 19,3</t>
  </si>
  <si>
    <t>611425531RT2</t>
  </si>
  <si>
    <t xml:space="preserve">Omítka rýh ve stropech maltou vápennou o šířce rýhy do 150 mm, omítkou štukovou,  </t>
  </si>
  <si>
    <t>z pomocného pracovního lešení o výšce podlahy do 1900 mm a pro zatížení do 1,5 kPa,</t>
  </si>
  <si>
    <t xml:space="preserve">zapravení odstraněného fabionu mezi stěnami a stropem : </t>
  </si>
  <si>
    <t>1.NP. : 20*0,1</t>
  </si>
  <si>
    <t>2.NP. : 20*0,1</t>
  </si>
  <si>
    <t>611474410RT4</t>
  </si>
  <si>
    <t>Omítka vnitřní stropů ze suché směsi tenkovrstvá, vápenná,  , na monolitický podklad</t>
  </si>
  <si>
    <t>kompletní souvrství</t>
  </si>
  <si>
    <t>včetně pomocného lešení</t>
  </si>
  <si>
    <t>nové stropy : 3,14*2,2*2,2/4+0,6*0,8/2</t>
  </si>
  <si>
    <t>2,3*2,1</t>
  </si>
  <si>
    <t>prostor pod schody - ŽB rameno : 1,17*(4,5+0,8)</t>
  </si>
  <si>
    <t>612401191RT2</t>
  </si>
  <si>
    <t>Omítky malých ploch vnitřních stěn do 0,09 m2, vápennou štukovou omítkou</t>
  </si>
  <si>
    <t>jakoukoliv maltou, z pomocného pracovního lešení o výšce podlahy do 1900 mm a pro zatížení do 1,5 kPa,</t>
  </si>
  <si>
    <t>Odkaz na mn. položky pořadí 1 : 1,00000</t>
  </si>
  <si>
    <t>Odkaz na mn. položky pořadí 148 : 4,00000</t>
  </si>
  <si>
    <t>612401291RT2</t>
  </si>
  <si>
    <t>Omítky malých ploch vnitřních stěn přes 0,09 do 0,25 m2, vápennou štukovou omítkou</t>
  </si>
  <si>
    <t>Odkaz na mn. položky pořadí 149 : 2,00000</t>
  </si>
  <si>
    <t>612401391RT2</t>
  </si>
  <si>
    <t>Omítky malých ploch vnitřních stěn přes 0,25 do 1 m2, vápennou štukovou omítkou</t>
  </si>
  <si>
    <t>1.NP. - vsaz.překlad : 1</t>
  </si>
  <si>
    <t>612403399RT2</t>
  </si>
  <si>
    <t>Hrubá výplň rýh ve stěnách, jakoukoliv maltou maltou ze suchých směsí_x000D_
 jakékoliv šířky</t>
  </si>
  <si>
    <t>jakékoliv šířky rýhy,</t>
  </si>
  <si>
    <t>zapravení instalací- viz.samost.rozpočty profesí : 0</t>
  </si>
  <si>
    <t>612409991RT2</t>
  </si>
  <si>
    <t>Začištění omítek kolem oken, dveří a obkladů apod. s použitím suché maltové směsi</t>
  </si>
  <si>
    <t>strop 1.PP/1.NP. : 3,14*2,12*2</t>
  </si>
  <si>
    <t>dveře : (1,9+0,9+1,9)+(2,05+1,0+2,05)*2+(1,875+0,89+1,875)*3</t>
  </si>
  <si>
    <t>okna : (1,25+1,18+1,25)*10+(1,0+1,18+1,0)+(0,65+1,18+0,65)*4+(0,65+0,97+0,65)+(0,65+1,44+0,65)</t>
  </si>
  <si>
    <t>612423531RT2</t>
  </si>
  <si>
    <t xml:space="preserve">Omítka rýh ve stěnách maltou vápennou štuková, o šířce rýhy do 150 mm,  </t>
  </si>
  <si>
    <t xml:space="preserve">zapravení po vybour. příčkách : </t>
  </si>
  <si>
    <t>1.NP. : 2,75*0,15*3</t>
  </si>
  <si>
    <t>2.NP. : 2,7*0,15*5</t>
  </si>
  <si>
    <t>3.NP. : 2,035*0,15*3</t>
  </si>
  <si>
    <t>612423631RT2</t>
  </si>
  <si>
    <t xml:space="preserve">Omítka rýh ve stěnách maltou vápennou štuková, šířky rýhy přes 150 do 300 mm,  </t>
  </si>
  <si>
    <t>UPE160 -oc.sloupek S1, S2 : 2,8*0,3*2</t>
  </si>
  <si>
    <t>UPE180 -nosník N1 : 6,28*0,2</t>
  </si>
  <si>
    <t>2x U120 -nosník N4 : 2,1*0,2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</si>
  <si>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</si>
  <si>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</si>
  <si>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</si>
  <si>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dveře : 0,44*(1,9+0,9+1,9)+0,35*(2,05+1,0+2,05)+0,34*(2,05+1,0+2,05)+0,1*(1,875+0,88+1,875)</t>
  </si>
  <si>
    <t>okna : 0,2*(1,25+1,18+1,25)*10+0,4*1,0+0,2*(1,18+1,0)+0,2*(0,65+1,18+0,65)*4+0,2*(0,65+0,97+0,65)+0,2*(0,65+1,44+0,65)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</si>
  <si>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</si>
  <si>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</si>
  <si>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</si>
  <si>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 xml:space="preserve">plošné sjednocení omítek : </t>
  </si>
  <si>
    <t>m.č. 0.4 : 3,14*2,2*2,9-1,79*0,87</t>
  </si>
  <si>
    <t>m.č. 1.4/1.5 : 2,69*(6,2+6,13+6,2+0,1+0,26+0,99+0,89+0,13+1,4+0,29+0,5+0,6+1,09+0,1+0,99)</t>
  </si>
  <si>
    <t>odpočet otvorů : -1,18*1,0-0,98*2,08*2-1,18*1,25*2</t>
  </si>
  <si>
    <t>odpočet nových omítek (dozdívky) : -0,3*1,0-0,25*0,5-1,0*2,05-((0,77+0,98)*2,25-0,98*2,02)-2,25*0,26-2,75*(1,48+0,13+0,89)</t>
  </si>
  <si>
    <t>m.č. 2.1/2.2 : 2,63*(6,2+4,9+6,2+2,045+1,32+0,15+0,5+0,6+1,07+0,1+1,01)</t>
  </si>
  <si>
    <t>odpočet otvorů : -1,18*1,25*5</t>
  </si>
  <si>
    <t>odpočet nových omítek (dozdívky) : -0,27*0,5-0,97*0,65-1,44*0,65-2,1*1,4-2,7*0,25-2,7*1,0-1,0</t>
  </si>
  <si>
    <t>m.č. 3.1 : 1,95*(1,5+0,8+2,045)</t>
  </si>
  <si>
    <t>odpočet otvorů : -1,44*0,65</t>
  </si>
  <si>
    <t>m.č. 3.2 : 1,95*(2,045+0,94)</t>
  </si>
  <si>
    <t>odpočet otvorů : -0,97*0,65-0,88*1,85</t>
  </si>
  <si>
    <t>m.č. 3.3 : 1,95*(4,05+3,14+1,06+0,15+1,09+0,42+0,5+0,42+0,3+0,3+0,33+0,3+0,77)</t>
  </si>
  <si>
    <t>odpočet otvorů : -1,18*0,65*2</t>
  </si>
  <si>
    <t>odpočet nových omítek (dozdívky) : -2,05*0,81*2</t>
  </si>
  <si>
    <t>m.č. 3.4 : 1,95*(6,27+3,03)*2</t>
  </si>
  <si>
    <t>odpočet otvorů : -1,18*0,65*2-0,88*1,85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</si>
  <si>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</si>
  <si>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</si>
  <si>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</si>
  <si>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1.PP. : 1,8+0,9+1,8</t>
  </si>
  <si>
    <t>1.NP. : (2,05+1,0+2,05)*2+(1,0+1,18+1,0)</t>
  </si>
  <si>
    <t>2.NP. : 2,7*2</t>
  </si>
  <si>
    <t>3.NP. : 1,875+0,88+1,875</t>
  </si>
  <si>
    <t>612474611RT1</t>
  </si>
  <si>
    <t>Omítka vnitřní stěn ze suché směsi třívrstvá, vápenocementové jádro, vápenný štuk, na pálené cihly a tvarovky, ruční zpracování</t>
  </si>
  <si>
    <t xml:space="preserve">1.NP. : </t>
  </si>
  <si>
    <t>dozdívka okna : 0,3*1,0+0,25*0,5</t>
  </si>
  <si>
    <t>zazdívka původních dveří-vstupu : 1,0*2,05</t>
  </si>
  <si>
    <t>dodzdívky u nových dveří-vstupu : ((0,77+0,98)*2,25-0,98*2,02)*2</t>
  </si>
  <si>
    <t>dozdění pilíře u nových dveří-vstupu : 2,25*(0,23+0,26)</t>
  </si>
  <si>
    <t>nový pilíř : 2,75*(1,15+0,25)*2</t>
  </si>
  <si>
    <t>po ubourání zdiva vedle komínu, schodišti : 2,75*(1,48+0,13+0,89)</t>
  </si>
  <si>
    <t xml:space="preserve">2.NP. : </t>
  </si>
  <si>
    <t>dozdívky okna : 0,27*0,5+0,97*0,65+1,44*0,65</t>
  </si>
  <si>
    <t>nová stěna : 2,7*(2,05+0,25+2,3)</t>
  </si>
  <si>
    <t>koupelna-po odsek.obkladech : 2,1*1,4+2,7*0,25</t>
  </si>
  <si>
    <t>po ubourání schodiš.stěny : 2,7*1,0+1,0</t>
  </si>
  <si>
    <t xml:space="preserve">3.NP. : </t>
  </si>
  <si>
    <t>nová stěna : (2,035*3,24-1,8*0,88)*2</t>
  </si>
  <si>
    <t>zazd.stáv.dveří : 2,05*0,81*2*2</t>
  </si>
  <si>
    <t>612481211RT8</t>
  </si>
  <si>
    <t>Vyztužení povrchu vnitřních stěn sklotextilní síťovinou s dodávkou síťoviny a stěrkového tmelu</t>
  </si>
  <si>
    <t>m.č. 1.3 : 0,8*0,6</t>
  </si>
  <si>
    <t>613473115R00</t>
  </si>
  <si>
    <t>Omítky vnitřní pilířů a sloupů ze suchých směsí příplatky za zabudované rohovníky</t>
  </si>
  <si>
    <t>s plochami rovnými, omítka vápenocementová, strojně nebo ručně nanášená, kompletní souvrství</t>
  </si>
  <si>
    <t>1.NP. : 2,25*2+2,75*4</t>
  </si>
  <si>
    <t>631312131R00</t>
  </si>
  <si>
    <t>Doplnění mazanin betonem prostým o ploše jednotlivě přes 1 do 4 m2_x000D_
 tloušťky přes 80 mm</t>
  </si>
  <si>
    <t>prostým betonem (s dodáním hmot) bez potěru,</t>
  </si>
  <si>
    <t>doplnění na PZD : 1,72*0,12</t>
  </si>
  <si>
    <t>631416212R00</t>
  </si>
  <si>
    <t>Mazanina betonová ze suché směsi tloušťky přes 80 do 120 mm pevnost v tlaku 25 MPa</t>
  </si>
  <si>
    <t>632411904R00</t>
  </si>
  <si>
    <t xml:space="preserve">Potěr ze suchých směsí nátěr savých podkladů penetrační,  </t>
  </si>
  <si>
    <t>s rozprostřením a uhlazením</t>
  </si>
  <si>
    <t>632451012R00</t>
  </si>
  <si>
    <t>Vyrovnávací potěr ze suché směsi v pásu tloušťky 30 mm</t>
  </si>
  <si>
    <t xml:space="preserve">podrovnání parapetů : </t>
  </si>
  <si>
    <t>T6 : 1,18*0,34*11</t>
  </si>
  <si>
    <t>T7 : 1,18*0,29*4</t>
  </si>
  <si>
    <t>T8 : 0,97*0,29</t>
  </si>
  <si>
    <t>T9 : 0,97*0,32</t>
  </si>
  <si>
    <t>612409991S</t>
  </si>
  <si>
    <t>Začištění omítek mezi stěnou/stropem</t>
  </si>
  <si>
    <t>1.NP. : 20</t>
  </si>
  <si>
    <t>2.NP. : 20</t>
  </si>
  <si>
    <t>62</t>
  </si>
  <si>
    <t>Úpravy povrchů vnější</t>
  </si>
  <si>
    <t>602021187RT1</t>
  </si>
  <si>
    <t xml:space="preserve">Omítka stěn z hotových směsí vrchní tenkovrstvá, silikonová, škrábaná, zrnitost 1,5 mm,  </t>
  </si>
  <si>
    <t>po jednotlivých vrstvách</t>
  </si>
  <si>
    <t>602021191R00</t>
  </si>
  <si>
    <t>Omítka stěn z hotových směsí Doplňkové práce pro omítky stěn z hotových směsí_x000D_
 podkladní nátěr pod tenkovrstvé omítky</t>
  </si>
  <si>
    <t>602021193R00</t>
  </si>
  <si>
    <t>622311131RV1</t>
  </si>
  <si>
    <t xml:space="preserve">Zateplení fasády  , expandovaným polystyrénem, tloušťky 80 mm, zakončené stěrkou s výztužnou tkaninou,  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</si>
  <si>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</si>
  <si>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</si>
  <si>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Položka neobsahuje kontaktní nátěr a povrchovou úpravu omítkou.</t>
  </si>
  <si>
    <t>Součinitel tepelné vodivosti izolantu je 0,039 W/mK.</t>
  </si>
  <si>
    <t xml:space="preserve">skladba "S1" - doplnění na části fasády : </t>
  </si>
  <si>
    <t>1.NP. : 0,27*0,5+0,3*1,0+1,0*2,05</t>
  </si>
  <si>
    <t>2.NP. : 0,27*0,5+0,97*0,65+1,44*0,65</t>
  </si>
  <si>
    <t>622421121RT2</t>
  </si>
  <si>
    <t xml:space="preserve">Omítky vnější stěn vápenné nebo vápenocementové hrubé zatřené, ze suché maltové směsi,  </t>
  </si>
  <si>
    <t>Odkaz na mn. položky pořadí 71 : 4,18650</t>
  </si>
  <si>
    <t>622473187RT2</t>
  </si>
  <si>
    <t>Příplatek za okenní začišťovací lištu včetně dodávky</t>
  </si>
  <si>
    <t>622481211RT2</t>
  </si>
  <si>
    <t>Vyztužení povrchových úprav vnějších stěn stěrkou s výztužnou sklotextilní tkaninou, s dodávkou sítě a stěrkového tmelu</t>
  </si>
  <si>
    <t>SV strana fasády : 3,5*4,6-1,18*1,0+0,08*(1,0+1,18+1,0)</t>
  </si>
  <si>
    <t>4,1*6,6-1,18*0,65-0,97*0,65-1,44*0,65+0,08*((0,65+1,18+0,65)+(0,65+0,97+0,65)+(0,65+1,44+0,65))</t>
  </si>
  <si>
    <t>0,09*(3,5+4,1)</t>
  </si>
  <si>
    <t>622904112R00</t>
  </si>
  <si>
    <t>Očištění fasád tlakovou vodou, složitost fasády 1 - 2</t>
  </si>
  <si>
    <t>63</t>
  </si>
  <si>
    <t>Podlahy a podlahové konstrukce</t>
  </si>
  <si>
    <t>631312141R00</t>
  </si>
  <si>
    <t>Doplnění mazanin betonem prostým rýh v dosavadních mazaninách</t>
  </si>
  <si>
    <t>1.PP. : 1,285*0,16*0,095</t>
  </si>
  <si>
    <t>1.NP. : (1,85+0,78+0,67+2,2+0,99+2,2+0,86)*0,15*0,05</t>
  </si>
  <si>
    <t>2.NP. : (3,7+2,2+1,0+2,2)*0,15*0,05</t>
  </si>
  <si>
    <t>3.NP. : (2,98+1,06+0,88+2,0+2,0)*0,15*0,05+1,3*0,2*0,05</t>
  </si>
  <si>
    <t>Odkaz na mn. položky pořadí 76 : 0,23931</t>
  </si>
  <si>
    <t>632411105R00</t>
  </si>
  <si>
    <t>Potěr ze suchých směsí samonivelační polymercementová stěrka, pevnost v tlaku 20 MPa, tloušťka 5 mm, bez penetrace</t>
  </si>
  <si>
    <t>skladba "P1" : 1,285*0,16</t>
  </si>
  <si>
    <t>skladba "P2" : 3,14*2,3*2,3/4+0,65*0,85/2+2,3*2,1</t>
  </si>
  <si>
    <t>1.PP. : 1,285*0,3</t>
  </si>
  <si>
    <t>1.NP. : (1,85+0,78+0,67+2,2+0,99+2,2+0,86)*0,3</t>
  </si>
  <si>
    <t>2.NP. : (3,7+2,2+1,0+2,2)*0,3</t>
  </si>
  <si>
    <t>3.NP. : (2,98+1,06+0,88+2,0+2,0)*0,3+1,3*0,4</t>
  </si>
  <si>
    <t>632441491R00</t>
  </si>
  <si>
    <t xml:space="preserve">Potěr litý anhydritový broušení anhydritových potěrů </t>
  </si>
  <si>
    <t>dovoz směsi, doprava pomocí šnekového čerpadla, lití hadicí na plochu, dvojí (křížem vedené) rozvlnění hrazdami</t>
  </si>
  <si>
    <t>Odkaz na mn. položky pořadí 82 : 95,37000</t>
  </si>
  <si>
    <t>632477122R00</t>
  </si>
  <si>
    <t>Reprofilace vodorovných betonových povrchů polymercementová malta+penetrace, tloušťky  do 5 mm</t>
  </si>
  <si>
    <t>rozmíchání směsi s vodou, nanesení stěrky</t>
  </si>
  <si>
    <t xml:space="preserve">drobné lokální nerovnosti-předpoklad 25% : </t>
  </si>
  <si>
    <t>Odkaz na mn. položky pořadí 82 : 95,37000*0,25</t>
  </si>
  <si>
    <t>777531023R00</t>
  </si>
  <si>
    <t xml:space="preserve"> Podlahy ze stěrky akrylátové s disperzí samonivelační hmota, tloušťky 3 mm</t>
  </si>
  <si>
    <t>800-773</t>
  </si>
  <si>
    <t>včetně penetrace podkladu</t>
  </si>
  <si>
    <t xml:space="preserve">skladba "P3" : </t>
  </si>
  <si>
    <t>m.č. 1.4 : 32,3-2,3*2,1</t>
  </si>
  <si>
    <t>m.č. 1.5 : 5,7</t>
  </si>
  <si>
    <t xml:space="preserve">skladba "P4" : </t>
  </si>
  <si>
    <t>631100003RA0</t>
  </si>
  <si>
    <t>Kompletní podlahové konstrukce z dlažby keramické, mazanina 8 cm, Sklobit</t>
  </si>
  <si>
    <t>Penetrační lak, asfaltový pás Sklobit (prořez 15 %), mazanina z betonu prostého hlazená dřevěným hladítkem tloušťky 80 mm, dlažba z dlaždic keramických 100 x 100 mm kladených do malty, soklík z dlaždic 100 x 100 mm (ztratné 5 %). Uvažováno položení na 30 % malých ploch do 5 m2.</t>
  </si>
  <si>
    <t xml:space="preserve">- doplnění : </t>
  </si>
  <si>
    <t>1.PP. - nový vstup : 0,9*0,5</t>
  </si>
  <si>
    <t>1.NP. - nový vstup : 1,0*0,5*2</t>
  </si>
  <si>
    <t>64</t>
  </si>
  <si>
    <t>Výplně otvorů</t>
  </si>
  <si>
    <t>642944121R00</t>
  </si>
  <si>
    <t>Osazování ocelových zárubní dodatečně plochy do 2,5 m2</t>
  </si>
  <si>
    <t>lisovaných nebo z úhelníků s vybetonováním prahu</t>
  </si>
  <si>
    <t>3.NP. : 1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</si>
  <si>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</si>
  <si>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</si>
  <si>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642945121R00</t>
  </si>
  <si>
    <t>Osazení ocelových zárubní protipožárních jednokřídlových, zazděním, nebo zalitím betonovou zálivkou</t>
  </si>
  <si>
    <t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t>
  </si>
  <si>
    <t>1.PP. : 1</t>
  </si>
  <si>
    <t>1.NP. : 2</t>
  </si>
  <si>
    <t>648952421RT2</t>
  </si>
  <si>
    <t>Osazení parapetních desek dřevěných včetně dodávky parapetní desky_x000D_
 šířky 300 mm</t>
  </si>
  <si>
    <t>na montážní pěnu, zapravení omítky pod parapetem, těsnění spáry mezi parapetem a rámem okna, dodávka silikonu.</t>
  </si>
  <si>
    <t>T7 : 1,18*4</t>
  </si>
  <si>
    <t>T8 : 0,97</t>
  </si>
  <si>
    <t>T9 : 0,97</t>
  </si>
  <si>
    <t>648952421RT3</t>
  </si>
  <si>
    <t>Osazení parapetních desek dřevěných včetně dodávky parapetní desky_x000D_
 šířky 350 mm</t>
  </si>
  <si>
    <t>T6 : 1,18*11</t>
  </si>
  <si>
    <t>5533300120AT</t>
  </si>
  <si>
    <t>Zárubeň ocelová 110/1880/800  P, atypická výška, pro cihelné zdivo, s pevnými závěsy</t>
  </si>
  <si>
    <t>Indiv</t>
  </si>
  <si>
    <t>Z2 : 1</t>
  </si>
  <si>
    <t>5533300121AT</t>
  </si>
  <si>
    <t>Zárubeň ocelová 125/1880/800  P, atypická výška</t>
  </si>
  <si>
    <t>Z1 : 1</t>
  </si>
  <si>
    <t>5533300236R</t>
  </si>
  <si>
    <t>zárubeň kovová s těsněním; pro klasické zdění; š profilu 125 mm; š průchodu 900 mm; h průchodu 1 970 mm; L, P; závěsy stavitelné; požární odolnost</t>
  </si>
  <si>
    <t>P2 : 1</t>
  </si>
  <si>
    <t>P3 : 1</t>
  </si>
  <si>
    <t>5533300426A</t>
  </si>
  <si>
    <t>Zárubeň ocelová ZHtm 160/1790/800 L, atyp., EI, EW 30, pro cihelné zdivo, s těsněním, se šroubovanými závěsy</t>
  </si>
  <si>
    <t>P1 : 1</t>
  </si>
  <si>
    <t>9</t>
  </si>
  <si>
    <t>Ostatní konstrukce, bourání</t>
  </si>
  <si>
    <t>721100911R00</t>
  </si>
  <si>
    <t>Opravy odpadního potrubí hrdlového ostatní zazátkování hrdla kanalizačního potrubí</t>
  </si>
  <si>
    <t>800-721</t>
  </si>
  <si>
    <t>RTS 15/ I</t>
  </si>
  <si>
    <t>764410850R00</t>
  </si>
  <si>
    <t>Demontáž oplechování parapetů rš od 100 do 330 mm</t>
  </si>
  <si>
    <t>800-764</t>
  </si>
  <si>
    <t>Odkaz na mn. položky pořadí 138 : 23,60000</t>
  </si>
  <si>
    <t>766812840R00</t>
  </si>
  <si>
    <t>Demontáž kuchyňských linek délky přes 1800 do 2100 mnm</t>
  </si>
  <si>
    <t>800-766</t>
  </si>
  <si>
    <t>766825821R00</t>
  </si>
  <si>
    <t>Demontáž nábytku vestavěného skříní dvoukřídlových</t>
  </si>
  <si>
    <t>1.NP. : 3</t>
  </si>
  <si>
    <t>2.NP. : 2</t>
  </si>
  <si>
    <t>767991912R00</t>
  </si>
  <si>
    <t>Opravy ostatní samostatným řezáním plamenem</t>
  </si>
  <si>
    <t>800-767</t>
  </si>
  <si>
    <t>767991923R00</t>
  </si>
  <si>
    <t>Opravy ostatní řezání plechu tl. do 4 mm</t>
  </si>
  <si>
    <t>776401800R00</t>
  </si>
  <si>
    <t>Demontáž soklíků nebo lišt pryžových nebo PVC odstranění a uložení na hromady</t>
  </si>
  <si>
    <t>800-775</t>
  </si>
  <si>
    <t>776511820R00</t>
  </si>
  <si>
    <t>Odstranění povlakových podlah z nášlapné plochy lepených, s podložkou, z ploch přes 20 m2</t>
  </si>
  <si>
    <t>1.NP. : 25,6</t>
  </si>
  <si>
    <t>2.NP. : 1,4+7,5+2,5+12,5</t>
  </si>
  <si>
    <t>909      R9</t>
  </si>
  <si>
    <t>Hzs-nezmeritelne bouraci prace</t>
  </si>
  <si>
    <t>h</t>
  </si>
  <si>
    <t>R01</t>
  </si>
  <si>
    <t>Demontáž a zp.montáž obkladu CETRIS cca 2,5m2 v 1.PP. schodiště (viz.pozn. PD)</t>
  </si>
  <si>
    <t>sbr.</t>
  </si>
  <si>
    <t>94</t>
  </si>
  <si>
    <t>Lešení a stavební výtahy</t>
  </si>
  <si>
    <t>941941031R00</t>
  </si>
  <si>
    <t>Montáž lešení lehkého pracovního řadového s podlahami šířky od 0,80 do 1,00 m, výšky do 10 m</t>
  </si>
  <si>
    <t>800-3</t>
  </si>
  <si>
    <t>včetně kotvení</t>
  </si>
  <si>
    <t>Včetně kotvení lešení.</t>
  </si>
  <si>
    <t>7,5*(6,5+9,0+7,5)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</si>
  <si>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</si>
  <si>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</si>
  <si>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941941831R00</t>
  </si>
  <si>
    <t>Demontáž lešení lehkého řadového s podlahami šířky od 0,8 do 1 m, výšky do 10 m</t>
  </si>
  <si>
    <t>941955001R00</t>
  </si>
  <si>
    <t>Lešení lehké pracovní pomocné pomocné, o výšce lešeňové podlahy do 1,2 m</t>
  </si>
  <si>
    <t>(5,7+32,3+5,7+5,8+28,0+4,0+2,1+12,8+19,3)*0,8</t>
  </si>
  <si>
    <t>941955003R00</t>
  </si>
  <si>
    <t>Lešení lehké pracovní pomocné pomocné, o výšce lešeňové podlahy přes 1,9 do 2,5 m</t>
  </si>
  <si>
    <t>941955004R00</t>
  </si>
  <si>
    <t>Lešení lehké pracovní pomocné pomocné, o výšce lešeňové podlahy přes 2,5 do 3,5 m</t>
  </si>
  <si>
    <t>944944011R00</t>
  </si>
  <si>
    <t xml:space="preserve">Montáž ochranné sítě z umělých vláken </t>
  </si>
  <si>
    <t>7,5*6,5</t>
  </si>
  <si>
    <t>944944081R00</t>
  </si>
  <si>
    <t xml:space="preserve">Demontáž ochranné sítě z umělých vláken </t>
  </si>
  <si>
    <t>95</t>
  </si>
  <si>
    <t>Dokončovací konstrukce na pozemních stavbách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</si>
  <si>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</si>
  <si>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</si>
  <si>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7,12*7,13*5</t>
  </si>
  <si>
    <t>953941312R00</t>
  </si>
  <si>
    <t>Osazení předmětů na hmoždinky osazení hasicího přístroje</t>
  </si>
  <si>
    <t>44984124R</t>
  </si>
  <si>
    <t>přístoj hasicí práškový; PG6PDC; výtlačný prostředek dusík; náplň 6 kg; dostřik 5 m; doba činnosti 23 s</t>
  </si>
  <si>
    <t>96</t>
  </si>
  <si>
    <t>Bourání konstrukcí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</si>
  <si>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</si>
  <si>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</si>
  <si>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</si>
  <si>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</si>
  <si>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>3.NP. : 2,1*1,3</t>
  </si>
  <si>
    <t>962031123R00</t>
  </si>
  <si>
    <t>Bourání příček z cihel pálených děrovaných, tloušťky 80 mm</t>
  </si>
  <si>
    <t>1.NP. : 2,71*(2,2+0,86+1,85+1,45)</t>
  </si>
  <si>
    <t>odpočet otvorů : -2,0*0,67</t>
  </si>
  <si>
    <t>2.NP. : 2,65*(0,83+1,84+0,99+2,2+0,86)</t>
  </si>
  <si>
    <t>odpočet otvorů : -2,0*0,80-2,0*0,7</t>
  </si>
  <si>
    <t>3.NP. : 2,04*(2,98+1,0+1,99)</t>
  </si>
  <si>
    <t>odpočet otvorů : -2,0*0,80</t>
  </si>
  <si>
    <t>962031124R00</t>
  </si>
  <si>
    <t>Bourání příček z cihel pálených děrovaných, tloušťky 115 mm</t>
  </si>
  <si>
    <t>3.NP. : 2,1*2,3</t>
  </si>
  <si>
    <t>962031141R00</t>
  </si>
  <si>
    <t>Bourání příček z tvárnic pórobetonových, tloušťky 50 mm</t>
  </si>
  <si>
    <t>1.NP. : 2,71*(2,2+0,97)</t>
  </si>
  <si>
    <t>odpočet otvorů : -2,0*0,8*3</t>
  </si>
  <si>
    <t>2.NP. : 2,65*(2,2+0,98+1,4)</t>
  </si>
  <si>
    <t>odpočet otvorů : -2,0*0,80*2-2,0*0,7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</si>
  <si>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</si>
  <si>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</si>
  <si>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</si>
  <si>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 xml:space="preserve">schodiště : </t>
  </si>
  <si>
    <t>1.NP. : (2,71*2,27*1,27)-(2,71*3,14*1,05*1,05)/2+(2,71*1,5*1,3)-(2,71*3,14*1,05*1,05)/4</t>
  </si>
  <si>
    <t>2.NP : (2,65*2,26*1,27)-(2,65*3,14*1,05*1,05)/2</t>
  </si>
  <si>
    <t>962052314R00</t>
  </si>
  <si>
    <t>Bourání zdiva železobetonového piliřů</t>
  </si>
  <si>
    <t>nebo vybourání otvorů průřezové plochy přes 4 m2 ve zdivu železobetonovém, včetně pomocného lešení o výšce podlahy do 1900 mm a pro zatížení do 1,5 kPa  (150 kg/m2),</t>
  </si>
  <si>
    <t>střed.sloup : 3,14*0,16*0,16/4*9,0</t>
  </si>
  <si>
    <t>962084131R00</t>
  </si>
  <si>
    <t>Bourání zdiva příček deskových a sádrových potažených rabicovým pletivem nebo bez pletiva, sádrokartonových bez kovové konstrukce, tloušťky do 100 mm</t>
  </si>
  <si>
    <t>nebo vybourání otvorů jakýchkoliv rozměrů, včetně pomocného lešení o výšce podlahy do 1900 mm a pro zatížení do 1,5 kPa  (150 kg/m2),</t>
  </si>
  <si>
    <t>2.NP. : 2,65*(2,58+0,98+2,5)</t>
  </si>
  <si>
    <t>963012510R00</t>
  </si>
  <si>
    <t>Bourání stropů z desek železobetonových z desek prefabrikovaných s dutinami šířky do 300 mm a tloušťky do 140 mm</t>
  </si>
  <si>
    <t>nebo panelů železobetonových prefabrikovaných s dutinami, včetně pomocného lešení o výšce podlahy do 1900 mm a pro zatížení do 1,5 kPa  (150 kg/m2),</t>
  </si>
  <si>
    <t>strop 1.NP/2.NP. : (1,39*4,15+0,95*2,2)*0,14</t>
  </si>
  <si>
    <t>strop 2.NP/3.NP. : 1,22*1,45*0,14</t>
  </si>
  <si>
    <t>963023711R00</t>
  </si>
  <si>
    <t>Vybourání schodišťových stupňů ze zdi cihelné, jednostranně</t>
  </si>
  <si>
    <t>oblých, rovných nebo kosých,</t>
  </si>
  <si>
    <t>964011211R00</t>
  </si>
  <si>
    <t>Vybourání železobetonových prefabrikovaných překladů délky do 3 mm, hmotnosti do 50 kg/m</t>
  </si>
  <si>
    <t>uložených ve zdivu, včetně pomocného lešení o výšce podlahy do 1900 mm a pro zatížení do 1,5 kPa  (150 kg/m2),</t>
  </si>
  <si>
    <t>1.NP. : 1,0*0,08*0,14</t>
  </si>
  <si>
    <t>964073221R00</t>
  </si>
  <si>
    <t>Vybourání válcovaných nosníků uložených ve zdivu cihelném, délky do 4 m, hmotnosti do 20 kg/m</t>
  </si>
  <si>
    <t>včetně pomocného lešení o výšce podlahy do 1900 mm a pro zatížení do 1,5 kPa  (150 kg/m2)</t>
  </si>
  <si>
    <t>964073321R00</t>
  </si>
  <si>
    <t>Vybourání válcovaných nosníků uložených ve zdivu cihelném, délky do 6 m, hmotnosti do 20 kg/m</t>
  </si>
  <si>
    <t>965042241RT2</t>
  </si>
  <si>
    <t>Bourání podkladů pod dlažby nebo litých celistvých dlažeb a mazanin  betonových nebo z litého asfaltu, tloušťky přes 100 mm, plochy přes 4 m2</t>
  </si>
  <si>
    <t>1.NP. : (1,39*4,15+0,95*2,2)*0,16</t>
  </si>
  <si>
    <t>2.NP. : 1,22*1,45*0,14</t>
  </si>
  <si>
    <t>965048150R00</t>
  </si>
  <si>
    <t>Bourání podkladů pod dlažby nebo litých celistvých dlažeb a mazanin  Dočištění povrchu po vybourání dlažeb do tmele, plochy do 50%</t>
  </si>
  <si>
    <t>Odkaz na mn. položky pořadí 129 : 8,00000</t>
  </si>
  <si>
    <t>Odkaz na mn. položky pořadí 130 : 8,20000</t>
  </si>
  <si>
    <t>965049111RT1</t>
  </si>
  <si>
    <t>Bourání podkladů pod dlažby nebo litých celistvých dlažeb a mazanin  příplatek za bourání mazanin vyztužených svařovanou sítí, tloušťky do 100 mm</t>
  </si>
  <si>
    <t>965081713RT1</t>
  </si>
  <si>
    <t>Bourání podlah z keramických dlaždic, tloušťky do 10 mm, plochy přes 1 m2</t>
  </si>
  <si>
    <t>bez podkladního lože, s jakoukoliv výplní spár</t>
  </si>
  <si>
    <t>1.NP. : 0,9+0,9+2,7</t>
  </si>
  <si>
    <t>2.NP. : 0,8+2,7</t>
  </si>
  <si>
    <t>965081813RT2</t>
  </si>
  <si>
    <t>Bourání podlah z dlaždic teracových, tloušťky do 30 mm, plochy přes 1 m2</t>
  </si>
  <si>
    <t>1.NP. : 3,3+0,9</t>
  </si>
  <si>
    <t>2.NP. : 3,2+0,8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</si>
  <si>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</si>
  <si>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</si>
  <si>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</si>
  <si>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1.NP. : 0,3*((1,3+1,2+1,3)*5+(1,15+1,2+1,15)+(0,6+0,3+0,6))</t>
  </si>
  <si>
    <t>2.NP. : 0,3*((1,3+1,2+1,3)*5+(0,6+0,3+0,6)+(0,7+1,0+0,7)+(0,7+1,5+0,7))</t>
  </si>
  <si>
    <t>3.NP. : 0,3*((0,7+1,2+0,7)*4+(0,7+1,0+0,7)+(0,7+1,5+0,7))</t>
  </si>
  <si>
    <t>967031733R00</t>
  </si>
  <si>
    <t>Přisekání plošné zdiva cihelného na jakoukoliv maltu vápennou nebo vépenocementovou, tloušťky do 150 mm</t>
  </si>
  <si>
    <t>z jakýchkoliv cihel pálených, včetně pomocného lešení o výšce podlahy do 1900 mm a pro zatížení do 1,5 kPa  (150 kg/m2),</t>
  </si>
  <si>
    <t>1.NP. : 2,71*1,37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</si>
  <si>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</si>
  <si>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</si>
  <si>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</si>
  <si>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1.NP. : 6*3+1</t>
  </si>
  <si>
    <t>2.NP. : 7*3+1</t>
  </si>
  <si>
    <t>3.NP. : 6*3</t>
  </si>
  <si>
    <t>968061125R00</t>
  </si>
  <si>
    <t>Vyvěšení nebo zavěšení dřevěných křídel dveří, plochy do 2 m2</t>
  </si>
  <si>
    <t>1.NP. : 5</t>
  </si>
  <si>
    <t>2.NP. : 5</t>
  </si>
  <si>
    <t>3.NP. : 3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</si>
  <si>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</si>
  <si>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</si>
  <si>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</si>
  <si>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>1.NP. : 0,3*0,6</t>
  </si>
  <si>
    <t>2.NP. : 0,3*0,6+1,0*0,7</t>
  </si>
  <si>
    <t>3.NP. : 1,2*0,7*4+1,0*0,7</t>
  </si>
  <si>
    <t>968062245R00</t>
  </si>
  <si>
    <t>Vybourání dřevěných rámů oken jednoduchých, plochy do 2 m2</t>
  </si>
  <si>
    <t>1.NP. : 1,2*1,3*5+1,2*1,15</t>
  </si>
  <si>
    <t>2.NP. : 1,2*1,3*5+1,5*0,7</t>
  </si>
  <si>
    <t>3.NP. : 1,5*0,7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</si>
  <si>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</si>
  <si>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</si>
  <si>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1.NP. : 2,05*0,85*3+2,05*0,95*2+2,05*0,65</t>
  </si>
  <si>
    <t>2.NP. : 2,05*0,85*3+2,05*0,75</t>
  </si>
  <si>
    <t>3.NP. : 2,05*0,85*3</t>
  </si>
  <si>
    <t>968091002R00</t>
  </si>
  <si>
    <t>Vybourání vnitřních parapetů teracových, šířky do 60 cm, tloušťky 3 cm</t>
  </si>
  <si>
    <t>1.NP. : 1,2*6+0,3</t>
  </si>
  <si>
    <t>2.NP. : 1,2*5+0,3+1,0+1,5</t>
  </si>
  <si>
    <t>3.NP. : 1,2*4+1,0+1,5</t>
  </si>
  <si>
    <t>969021111R00</t>
  </si>
  <si>
    <t>Vybourání kanalizačního potrubí DN do 100 mm</t>
  </si>
  <si>
    <t>1.NP. : 3,0</t>
  </si>
  <si>
    <t>výměna deš.svodu : 11,5</t>
  </si>
  <si>
    <t>970231100R00</t>
  </si>
  <si>
    <t>Řezání cihelného zdiva hloubka řezu 100 mm</t>
  </si>
  <si>
    <t>3.NP. : 2,05+0,88+205</t>
  </si>
  <si>
    <t>970231300R00</t>
  </si>
  <si>
    <t>Řezání cihelného zdiva hloubka řezu 300 mm</t>
  </si>
  <si>
    <t>1.PP. : 2,7*2</t>
  </si>
  <si>
    <t>970231350R00</t>
  </si>
  <si>
    <t>Řezání cihelného zdiva hloubka řezu 350 mm</t>
  </si>
  <si>
    <t>1.NP. : 2,08+1,25+2,08</t>
  </si>
  <si>
    <t>970231400R00</t>
  </si>
  <si>
    <t>Řezání cihelného zdiva hloubka řezu 400 mm</t>
  </si>
  <si>
    <t>1.PP. : 1,79+0,9+1,79</t>
  </si>
  <si>
    <t>970251100R00</t>
  </si>
  <si>
    <t>Řezání železobetonu hloubka řezu 100 mm</t>
  </si>
  <si>
    <t>zkrácení PZD : 4,15+1,22</t>
  </si>
  <si>
    <t>970251200R00</t>
  </si>
  <si>
    <t>Řezání železobetonu hloubka řezu 200 mm</t>
  </si>
  <si>
    <t>strop 1.NP/2.NP. : 1,39+4,15+0,45+2,2+0,95+6,35</t>
  </si>
  <si>
    <t>strop 2.NP/3.NP. : 1,45+1,22</t>
  </si>
  <si>
    <t>971033621R00</t>
  </si>
  <si>
    <t>Vybourání otvorů ve zdivu cihelném z jakýchkoliv cihel pálených_x000D_
 na jakoukoliv maltu vápenou nebo vápenocementovou, plochy do 4 m2, tloušťky do 100 mm</t>
  </si>
  <si>
    <t>základovém nebo nadzákladovém,</t>
  </si>
  <si>
    <t>Včetně pomocného lešení o výšce podlahy do 1900 mm a pro zatížení do 1,5 kPa  (150 kg/m2).</t>
  </si>
  <si>
    <t>3.NP. : 2,05*0,88</t>
  </si>
  <si>
    <t>971033651R00</t>
  </si>
  <si>
    <t>Vybourání otvorů ve zdivu cihelném z jakýchkoliv cihel pálených_x000D_
 na jakoukoliv maltu vápenou nebo vápenocementovou, plochy do 4 m2, tloušťky do 600 mm</t>
  </si>
  <si>
    <t>1.PP. : 1,79*0,9*0,44</t>
  </si>
  <si>
    <t>1.NP. : 1,25*2,08*0,34</t>
  </si>
  <si>
    <t>973031324R00</t>
  </si>
  <si>
    <t>Vysekání v cihelném zdivu výklenků a kapes kapes na jakoukoliv maltu vápennou nebo vápenocementovou, plochy do 0,1 m2, hloubky do 150 mm</t>
  </si>
  <si>
    <t>IPE100 : 1</t>
  </si>
  <si>
    <t>IPE120 : 1</t>
  </si>
  <si>
    <t>I120 : 2</t>
  </si>
  <si>
    <t>973031334R00</t>
  </si>
  <si>
    <t>Vysekání v cihelném zdivu výklenků a kapes kapes na jakoukoliv maltu vápennou nebo vápenocementovou, plochy do 0,16 m2, hloubky do 150 mm</t>
  </si>
  <si>
    <t>974031165R00</t>
  </si>
  <si>
    <t>Vysekání rýh v jakémkoliv zdivu cihelném v ploše_x000D_
 do hloubky 150 mm, šířky do 200 mm</t>
  </si>
  <si>
    <t>1.NP - oc.sloupek : 2,8*2</t>
  </si>
  <si>
    <t>974031169R00</t>
  </si>
  <si>
    <t>Vysekání rýh v jakémkoliv zdivu cihelném v ploše_x000D_
 příplatek k ceně_x000D_
 za každých 100 mm šířky rýhy hloubky do 150 mm</t>
  </si>
  <si>
    <t>974031255R00</t>
  </si>
  <si>
    <t>Vysekání rýh v jakémkoliv zdivu cihelném v prostoru přilehlém ke stropní konstrukci_x000D_
 do hloubky 100 mm, šířky do 200 mm</t>
  </si>
  <si>
    <t>1.PP. drážka pro uložení : 0,5+3,14*2,3*0,75</t>
  </si>
  <si>
    <t>974031285R00</t>
  </si>
  <si>
    <t>Vysekání rýh v jakémkoliv zdivu cihelném v prostoru přilehlém ke stropní konstrukci_x000D_
 do hloubky 300 mm, šířky do 200 mm</t>
  </si>
  <si>
    <t>1.PP. : 2,7</t>
  </si>
  <si>
    <t>974031666R00</t>
  </si>
  <si>
    <t>Vysekání rýh v jakémkoliv zdivu cihelném pro vtahování nosníků do zdí, před vybouráním otvorů_x000D_
 do hloubky 150 mm, při výšce nosníku do 250 mm</t>
  </si>
  <si>
    <t>1.NP. : 1,25*2</t>
  </si>
  <si>
    <t>976071111R00</t>
  </si>
  <si>
    <t>Vybourání kovových doplňkových konstrukcí madel a zábradlí_x000D_
 v jakémkoliv zdivu</t>
  </si>
  <si>
    <t>978013211R00</t>
  </si>
  <si>
    <t>Odstranění štukové vrstvy z omítek vnitřních stěn</t>
  </si>
  <si>
    <t>Odkaz na mn. položky pořadí 47 : 98,50000</t>
  </si>
  <si>
    <t>Odkaz na mn. položky pořadí 58 : 175,99435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</si>
  <si>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</si>
  <si>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</si>
  <si>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</si>
  <si>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1.NP. : 0,6*(0,3+2,0+0,45*2+1,85)+1,4*(1,37+1,94)+1,5*(0,86+1,2+0,86+0,4)</t>
  </si>
  <si>
    <t>2.NP. : 1,65*(1,16+0,86+0,4+1,16)+2,1*(1,94+1,4+1,94+0,75)</t>
  </si>
  <si>
    <t>974082175F</t>
  </si>
  <si>
    <t>Odstranění fabionu mezi stěnami a stropem  MVC šířka 10 cm</t>
  </si>
  <si>
    <t>99</t>
  </si>
  <si>
    <t>Staveništní přesun hmot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</si>
  <si>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</si>
  <si>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</si>
  <si>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</si>
  <si>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oborů 801, 803, 811 a 812</t>
  </si>
  <si>
    <t>700B</t>
  </si>
  <si>
    <t>Demontáže</t>
  </si>
  <si>
    <t>725111910R00</t>
  </si>
  <si>
    <t>Opravy zařízení záchodů nádrží_x000D_
 odmontování splachovací trubky</t>
  </si>
  <si>
    <t>725111911R00</t>
  </si>
  <si>
    <t>Opravy zařízení záchodů nádrží_x000D_
 odmontovaní nádrže</t>
  </si>
  <si>
    <t>725110811R00</t>
  </si>
  <si>
    <t>Demontáž klozetů splachovacích</t>
  </si>
  <si>
    <t>soubor</t>
  </si>
  <si>
    <t>725210821R00</t>
  </si>
  <si>
    <t>Demontáž umyvadel umyvadel bez výtokových armatur</t>
  </si>
  <si>
    <t>725210984R00</t>
  </si>
  <si>
    <t>Opravy umyvadel odmontování rohového ventilu G 1/2</t>
  </si>
  <si>
    <t>725220851R00</t>
  </si>
  <si>
    <t>Demontáž van včetně obezdívky</t>
  </si>
  <si>
    <t>725310823R00</t>
  </si>
  <si>
    <t>Demontáž dřezů jednodílných v kuchyňské sestavě</t>
  </si>
  <si>
    <t>bez výtokových armatur,</t>
  </si>
  <si>
    <t>725590811R00</t>
  </si>
  <si>
    <t>Vnitrostaveništní  přemístění vybouraných hmot svislé, v objektech výšky do 6m</t>
  </si>
  <si>
    <t>vodorovně do 100 m,</t>
  </si>
  <si>
    <t>725610810R00</t>
  </si>
  <si>
    <t>Demontáž plynových sporáků normálních nebo kombinovaných</t>
  </si>
  <si>
    <t>725810811R00</t>
  </si>
  <si>
    <t>Demontáž výtokových ventilů nástěnných</t>
  </si>
  <si>
    <t>725820801R00</t>
  </si>
  <si>
    <t>Demontáž baterií nástěnných do G 3/4"</t>
  </si>
  <si>
    <t>731200832R00</t>
  </si>
  <si>
    <t>Demontáž kotlů ocelových rychlovyhřívacích závěsných s přípravou TUV</t>
  </si>
  <si>
    <t>800-731</t>
  </si>
  <si>
    <t>733110806R00</t>
  </si>
  <si>
    <t>Demontáž potrubí z ocelových trubek závitových přes 15 do DN 32</t>
  </si>
  <si>
    <t>733110808R00</t>
  </si>
  <si>
    <t>Demontáž potrubí z ocelových trubek závitových přes 32 do DN 50</t>
  </si>
  <si>
    <t>734200821R00</t>
  </si>
  <si>
    <t xml:space="preserve">Demontáž závitových armatur se dvěma závity, do G 1/2" </t>
  </si>
  <si>
    <t>734200822R00</t>
  </si>
  <si>
    <t>Demontáž závitových armatur se dvěma závity, přes 1/2 do G 1"</t>
  </si>
  <si>
    <t>735111810R00</t>
  </si>
  <si>
    <t>Demontáž radiátorů litinových článkových</t>
  </si>
  <si>
    <t>0,255m2/čl : 10*25*0,225</t>
  </si>
  <si>
    <t>735291800R00</t>
  </si>
  <si>
    <t>Demontáž konzol nebo držáků otopných těles, registrů, konvektorů do odpadu</t>
  </si>
  <si>
    <t>otopných těles, registrů, konvektorů do odpadu</t>
  </si>
  <si>
    <t>735494811R00</t>
  </si>
  <si>
    <t>Vypuštění vody z otopných soustav bez kotlů, ohříváků, zásobníků a nádrží</t>
  </si>
  <si>
    <t>( bez kotlů, ohříváků, zásobníků a nádrží )</t>
  </si>
  <si>
    <t>735890801R00</t>
  </si>
  <si>
    <t>Vnitrostaveništní přemístění demontovaných hmot  otopných těles vodorovně 100 m_x000D_
 z objektů výšky do 6 m</t>
  </si>
  <si>
    <t>712</t>
  </si>
  <si>
    <t>Povlakové krytiny</t>
  </si>
  <si>
    <t>712300841RT1</t>
  </si>
  <si>
    <t>Odstranění povlakové krytiny a mechu na střechách plochých do 10° mechu s odškrabáním a urovnáním povrchu s očištěním_x000D_
 běžný stupěň znečištění</t>
  </si>
  <si>
    <t>800-711</t>
  </si>
  <si>
    <t>6,31*6,6</t>
  </si>
  <si>
    <t>0,42*(6,31+0,43+6,6+0,43+6,31)+0,1*(6,31+6,6+6,31)</t>
  </si>
  <si>
    <t>712361702RT1</t>
  </si>
  <si>
    <t>Povlakové krytiny střech do 10° pryžemi fóĺií připevněnou bodově, bez dodávky fólie</t>
  </si>
  <si>
    <t>0,42*(6,31+0,43+6,6+0,43+6,31)</t>
  </si>
  <si>
    <t>712861702RT1</t>
  </si>
  <si>
    <t>Samostatné vytažení izolačního povlaku pryžemi fóĺií připevněnou bodově, fólie ve specifikaci</t>
  </si>
  <si>
    <t>na konstrukce převyšující úroveň střechy,</t>
  </si>
  <si>
    <t>0,1*(6,31+6,6+6,31)</t>
  </si>
  <si>
    <t>712964703R00</t>
  </si>
  <si>
    <t>Zesílení spár pryžemi  , zesílení koutů, rohů a hran fólií</t>
  </si>
  <si>
    <t>6,31+6,6+6,31</t>
  </si>
  <si>
    <t>283220191R</t>
  </si>
  <si>
    <t>fólie izolační střešní hydroizolační; tloušťka 3,20 mm; plošná hmotnost 1 860 g/m2; PVC-P; kašírování polyesterová plst; µ = 15 000,0</t>
  </si>
  <si>
    <t xml:space="preserve">+20% : </t>
  </si>
  <si>
    <t>Odkaz na mn. položky pořadí 180 : 52,00160*1,2</t>
  </si>
  <si>
    <t>998712102R00</t>
  </si>
  <si>
    <t>Přesun hmot pro povlakové krytiny v objektech výšky přes 6 do 12 m</t>
  </si>
  <si>
    <t>50 m vodorovně</t>
  </si>
  <si>
    <t>713</t>
  </si>
  <si>
    <t>Izolace tepelné</t>
  </si>
  <si>
    <t>713121111RT1</t>
  </si>
  <si>
    <t>Montáž tepelné izolace podlah  jednovrstvá, bez dodávky materiálu</t>
  </si>
  <si>
    <t>800-713</t>
  </si>
  <si>
    <t>28375322R</t>
  </si>
  <si>
    <t>podložka pod podlahu plovoucí; izolační; pěnový polyetylén; tl. 5,0 mm; součinitel tepelné vodivosti 0,046 W/mK; obj. hmotnost 25,00 kg/m3</t>
  </si>
  <si>
    <t xml:space="preserve">+2% : </t>
  </si>
  <si>
    <t>Odkaz na mn. položky pořadí 186 : 66,00000*1,02</t>
  </si>
  <si>
    <t>998713101R00</t>
  </si>
  <si>
    <t>Přesun hmot pro izolace tepelné v objektech výšky do 6 m</t>
  </si>
  <si>
    <t>764</t>
  </si>
  <si>
    <t>Konstrukce klempířské</t>
  </si>
  <si>
    <t>764817163R00</t>
  </si>
  <si>
    <t xml:space="preserve">Oplechování  zdí (atik), z lakovaného pozinkovaného plechu, rš 630 mm, dodávka a montáž </t>
  </si>
  <si>
    <t>včetně zhotovení rohů, spojů a dilatací</t>
  </si>
  <si>
    <t>K4 : 21,06</t>
  </si>
  <si>
    <t>764816115R00</t>
  </si>
  <si>
    <t>Oplechování parapetů včetně rohů, lepené lepidlem, z lakovaného pozinkovaného plechu, rš 155 mm, dodávka a montáž</t>
  </si>
  <si>
    <t>včetně rohů</t>
  </si>
  <si>
    <t>včetně krytek a spojovacích prostředků.</t>
  </si>
  <si>
    <t>K1 : 1,18*15</t>
  </si>
  <si>
    <t>K2 : 0,97</t>
  </si>
  <si>
    <t>K3 : 1,44</t>
  </si>
  <si>
    <t>998764102R00</t>
  </si>
  <si>
    <t>Přesun hmot pro konstrukce klempířské v objektech výšky do 12 m</t>
  </si>
  <si>
    <t>766</t>
  </si>
  <si>
    <t>Konstrukce truhlářské</t>
  </si>
  <si>
    <t>762085153R00</t>
  </si>
  <si>
    <t>Zvláštní výkony hoblování tesařských konstrukcí ručně, před osazením</t>
  </si>
  <si>
    <t>800-762</t>
  </si>
  <si>
    <t>(5,5*20+5,0*10+0,5*2)*0,1*4</t>
  </si>
  <si>
    <t>762112110RT2</t>
  </si>
  <si>
    <t>Konstrukce stěn a příček na hladko s dodávkou řeziva_x000D_
 hraněného, nebo polohraněného 100 x 100 mm</t>
  </si>
  <si>
    <t>5,5*20+5,0*10+0,5*2</t>
  </si>
  <si>
    <t>763721201R00</t>
  </si>
  <si>
    <t>Montáž schodiště přímočarého s podstupnicemi, šířky ramene do 1000 mm</t>
  </si>
  <si>
    <t>800-763</t>
  </si>
  <si>
    <t>2.NP-3.NP. : 16</t>
  </si>
  <si>
    <t>766211200R00</t>
  </si>
  <si>
    <t xml:space="preserve">Montáž madel schodišťových dřevěných nebo verzalitových, průběžných,  </t>
  </si>
  <si>
    <t>766270110R00</t>
  </si>
  <si>
    <t>Montáž dřevěných obkladů schodišťových stupňů stupnice, schodiště přímé</t>
  </si>
  <si>
    <t>hl. 0,27m : 1,2*17</t>
  </si>
  <si>
    <t>766270210R00</t>
  </si>
  <si>
    <t>Montáž dřevěných obkladů schodišťových stupňů podstupnice, schodiště přímé</t>
  </si>
  <si>
    <t>v. 0,172m : 1,2*17</t>
  </si>
  <si>
    <t>766270310R00</t>
  </si>
  <si>
    <t>Montáž dřevěných obkladů schodišťových stupňů soklík, schodiště přímé</t>
  </si>
  <si>
    <t>766601211R00</t>
  </si>
  <si>
    <t xml:space="preserve">Těsnění připojovací spáry spára ostění, interiér - fólie parotěsná šířky 70 mm samolepicí, výplň PU pěnou, exteriér - páska paropropustná šířky 10 mm, tl. 2/10 mm expanzní,  </t>
  </si>
  <si>
    <t>Instalace a dodávka parotěsné okenní fólie a paropropustné expanzní pásky.</t>
  </si>
  <si>
    <t>766601229R00</t>
  </si>
  <si>
    <t>Těsnění připojovací spáry spára parapetu, interiér - fólie parotěsná šířky 50 mm samolepicí, výplň PU pěnou, exteriér - fólie paropropustná šířky 50 mm samolepicí, expanzní páska š. 10 mm pod rám a pod vnější parapet</t>
  </si>
  <si>
    <t>Dodávka a aplikace parotěsné a paropropustné fólie, těsnicí pásky pod rám a pod vnější parapet, vymezovacího provazce pod vnitřní parapet a silikonového tmelu.</t>
  </si>
  <si>
    <t>1,18*15+0,97+1,44</t>
  </si>
  <si>
    <t>766661112R00</t>
  </si>
  <si>
    <t>Montáž dveřních křídel kompletizovaných otevíravých ,  , do ocelové nebo fošnové zárubně, jednokřídlových, šířky do 800 mm</t>
  </si>
  <si>
    <t>3.NP. : 2</t>
  </si>
  <si>
    <t>766661422R00</t>
  </si>
  <si>
    <t>Montáž dveřních křídel kompletizovaných otevíravých , protipožárních, do ocelové nebo fošnové zárubně, jednokřídlových, šířky přes 800 mm</t>
  </si>
  <si>
    <t>Dveře s protipožární odolností do 30 minut.</t>
  </si>
  <si>
    <t>766670021R00</t>
  </si>
  <si>
    <t xml:space="preserve">Montáž kliky a štítku </t>
  </si>
  <si>
    <t>766693315R00</t>
  </si>
  <si>
    <t>Ostatní montáž desek pro clonící zařízení pro jakékoliv upevnění_x000D_
 z tvrdého dřeva nebo dýhovaných , délky přes 3600 mm</t>
  </si>
  <si>
    <t>1.NP. : 32</t>
  </si>
  <si>
    <t>766812111R00</t>
  </si>
  <si>
    <t>Montáž kuchyňských linek dřevěných,  , šířky do 1200 mm</t>
  </si>
  <si>
    <t>Odkaz na mn. položky pořadí 218 : 2,00000</t>
  </si>
  <si>
    <t>Odkaz na mn. položky pořadí 219 : 1,00000</t>
  </si>
  <si>
    <t>762710110RAB</t>
  </si>
  <si>
    <t>Prostorové vázané konstrukce z řeziva plochy 120 cm2, hranoly, rozměru 10 x 10 cm, včetně impregnace řeziva</t>
  </si>
  <si>
    <t>AP-PSV</t>
  </si>
  <si>
    <t>hraněného včetně spojovacích a ochranných prostředků.</t>
  </si>
  <si>
    <t>43195OAT</t>
  </si>
  <si>
    <t>Schodiště ze dřeva</t>
  </si>
  <si>
    <t>T13 : 1</t>
  </si>
  <si>
    <t>54914591R</t>
  </si>
  <si>
    <t>kování stavební - prvek: kliky se štíty pro klíč; provedení Cr; pro dveře</t>
  </si>
  <si>
    <t>6111033201T2</t>
  </si>
  <si>
    <t>Okno dřevěné EURO 1kříd. OS 1180x1250 mm, izol.dvojsklo Uw max.1,2W/m2K, RAL9003, provedení IV78, vč.kování a příslušenství; výroba, dodávka, montáž - dle specifiklace PD</t>
  </si>
  <si>
    <t>T2 : 10</t>
  </si>
  <si>
    <t>6111033201T3</t>
  </si>
  <si>
    <t>Okno dřevěné EURO 1kříd. OS 1180x1000 mm, izol.dvojsklo Uw max.1,2W/m2K, RAL9003, provedení IV78, vč.kování a příslušenství; výroba, dodávka, montáž - dle specifiklace PD</t>
  </si>
  <si>
    <t>T3 : 1</t>
  </si>
  <si>
    <t>6111033201T4</t>
  </si>
  <si>
    <t>Okno dřevěné EURO 1kříd. OS 1180x650 mm, izol.dvojsklo Uw max.1,2W/m2K, RAL9003, provedení IV78, vč.kování a příslušenství; výroba, dodávka, montáž - dle specifiklace PD</t>
  </si>
  <si>
    <t>T4 : 4</t>
  </si>
  <si>
    <t>6111033201T5</t>
  </si>
  <si>
    <t>Okno dřevěné EURO 1kříd. OS 970x650 mm, izol.dvojsklo Uw max.1,2W/m2K, RAL9003, provedení IV78, vč.kování a příslušenství; výroba, dodávka, montáž - dle specifiklace PD</t>
  </si>
  <si>
    <t>T5 : 1</t>
  </si>
  <si>
    <t>61110581P</t>
  </si>
  <si>
    <t>Okno dřevěné EURO FIX, EI150 DP1 1440x650 mm, izol.dvojsklo Uw max.1,2W/m2K, RAL9003, provedení IV78, vč. příslušenství; výroba, dodávka, montáž - dle specifiklace PD</t>
  </si>
  <si>
    <t>P4 : 1</t>
  </si>
  <si>
    <t>611601203R</t>
  </si>
  <si>
    <t>dveře vnitřní š = 800 mm; h = 1 970,0 mm; laminátové; otevíravé; počet křídel 1; plné; dekor dub, buk, olše, javor, třešeň, bílá, šedá, ořech, wenge, kalvados, merano, titan</t>
  </si>
  <si>
    <t>T1 : 1+1</t>
  </si>
  <si>
    <t>61165612R</t>
  </si>
  <si>
    <t>dveře speciální protipožární; vnitřní; vnější; š = 900 mm; h = 1 970,0 mm; hladké; EI 30 min; otevíravé; počet křídel 1; plné; povrch. úprava laminát</t>
  </si>
  <si>
    <t>61191425R</t>
  </si>
  <si>
    <t>madlo schodišťové; buk; š = 50 mm; l = 3 000,0 mm; tl = 50,0 mm</t>
  </si>
  <si>
    <t>61196006.L</t>
  </si>
  <si>
    <t>Obklad stupnic/podstupnic tl. 20/30mm - smrková spárovka lak.</t>
  </si>
  <si>
    <t>((0,27+0,172)*1,2*17+1,23*1,2)*1,15</t>
  </si>
  <si>
    <t>615290085R</t>
  </si>
  <si>
    <t>skříňka pod umyvadlo š. 105 cm; š = 1 000 mm; h = 505,0 mm; hl = 340 mm; závěsná</t>
  </si>
  <si>
    <t>T14 : 2</t>
  </si>
  <si>
    <t>61581620R</t>
  </si>
  <si>
    <t>linka kuchyňská atypická; š = 1 200 mm</t>
  </si>
  <si>
    <t>T15 : 1</t>
  </si>
  <si>
    <t>998766101R00</t>
  </si>
  <si>
    <t>Přesun hmot pro konstrukce truhlářské v objektech výšky do 6 m</t>
  </si>
  <si>
    <t>767</t>
  </si>
  <si>
    <t>Konstrukce zámečnické</t>
  </si>
  <si>
    <t>767649191R00</t>
  </si>
  <si>
    <t>Montáž dveří montáž doplňků dveří samozavírače hydraulického</t>
  </si>
  <si>
    <t>767995102R00</t>
  </si>
  <si>
    <t>Výroba a montáž atypických kovovových doplňků staveb hmotnosti přes 5 do 10 kg</t>
  </si>
  <si>
    <t>kg</t>
  </si>
  <si>
    <t>P10/75 - 5,89kg/m : 0,18*6*5,89</t>
  </si>
  <si>
    <t>767995103R00</t>
  </si>
  <si>
    <t>Výroba a montáž atypických kovovových doplňků staveb hmotnosti přes 10 do 20 kg</t>
  </si>
  <si>
    <t>UPE120 - 12,1kg/m : 0,895*12,1</t>
  </si>
  <si>
    <t>767995104R00</t>
  </si>
  <si>
    <t>Výroba a montáž atypických kovovových doplňků staveb hmotnosti přes 20 do 50 kg</t>
  </si>
  <si>
    <t>UPE160 - 17,0kg/m : 2,53*17,0</t>
  </si>
  <si>
    <t>U160 - 18,8kg/m : 2,49*2*18,8</t>
  </si>
  <si>
    <t>434200001RA0</t>
  </si>
  <si>
    <t>Kompletní konstrukce schodišť ocelových schodiště z oceli včetně zábradlí a nátěrů</t>
  </si>
  <si>
    <t>Výroba a osazení podesty a schodišťového ramene se stupni svařováním, výroba a osazení ocelového zábradlí z trubek, nátěr ocelové konstrukce základní + 2x email.</t>
  </si>
  <si>
    <t>Z3 : 1</t>
  </si>
  <si>
    <t>767640119RA0</t>
  </si>
  <si>
    <t>Dveře kovové protipožární, jednokřídlové, pouze montáž, materiál ve specifikaci</t>
  </si>
  <si>
    <t>do zabudovaných zárubní.</t>
  </si>
  <si>
    <t>133212925</t>
  </si>
  <si>
    <t>Tyč ocelová plochá jakost S355  75x10 mm, 11523</t>
  </si>
  <si>
    <t>hmotnost 5,89 kg/m : 0,18*6*5,89*0,001*1,05</t>
  </si>
  <si>
    <t>13384440R</t>
  </si>
  <si>
    <t>tyč ocelová profilová válcovaná za tepla S235 (11375); průřez U; výška 160 mm</t>
  </si>
  <si>
    <t>hmotnost 18,8 kg/m : 2,49*2*18,8*0,001*1,05</t>
  </si>
  <si>
    <t>13385430P</t>
  </si>
  <si>
    <t>Tyč průřezu UPE120, střední, jakost oceli S235, 11375</t>
  </si>
  <si>
    <t>hmotnost 12,1 kg/m : 0,895*12,1*0,001*1,05</t>
  </si>
  <si>
    <t>13385440P</t>
  </si>
  <si>
    <t>Tyč průřezu UPE160, střední, jakost oceli S235, 11375</t>
  </si>
  <si>
    <t>hmotnost 17,0 kg/m : 2,53*1*17,0*0,001*1,05</t>
  </si>
  <si>
    <t>13890204R</t>
  </si>
  <si>
    <t>příplatek pozinkování drobných dílů, zámečnických prvků nebo konstrukc od 100 kg do 500 kg</t>
  </si>
  <si>
    <t>Z3 : 139,64</t>
  </si>
  <si>
    <t>54917025R</t>
  </si>
  <si>
    <t>zavírač dveří hydraulický hmotnost dveří 42 až 70 kg; š. dveří 1 050 mm; zlatá bronz</t>
  </si>
  <si>
    <t>767640116AT</t>
  </si>
  <si>
    <t>Dveře protipožární jednokřídlové, kovové  80 x 178,5 cm, PB 30 minut</t>
  </si>
  <si>
    <t>P1 - atyp.výška : 1</t>
  </si>
  <si>
    <t>998767201R00</t>
  </si>
  <si>
    <t>Přesun hmot pro kovové stavební doplňk. konstrukce v objektech výšky do 6 m</t>
  </si>
  <si>
    <t>%</t>
  </si>
  <si>
    <t>775</t>
  </si>
  <si>
    <t>Podlahy vlysové a parketové</t>
  </si>
  <si>
    <t>775540010RAI</t>
  </si>
  <si>
    <t>Podlahy lamelové  třívrstvá lamela, tloušťky 15 mm</t>
  </si>
  <si>
    <t>včetně podkladu z pěnové fólie tl. 3 mm a soklíku.</t>
  </si>
  <si>
    <t xml:space="preserve">vč. plastového soklu-umožňující vedení potrubí ÚT : </t>
  </si>
  <si>
    <t>776</t>
  </si>
  <si>
    <t>Podlahy povlakové</t>
  </si>
  <si>
    <t>776520010RAG</t>
  </si>
  <si>
    <t>Podlahy povlakové podlahovina homogenní protiskluzná, tl. 2,0 mm, z pásů, včetně soklíku, bez vyrovnání podkladu</t>
  </si>
  <si>
    <t>lepení a dodávka podlahoviny z PVC, bez podkladu. Svaření podlahoviny. Dodávka a lepení podlahových soklíků z měkčeného PVC. Pastování a vyleštění podlah.</t>
  </si>
  <si>
    <t>bez vyrovnání podkladu</t>
  </si>
  <si>
    <t>781</t>
  </si>
  <si>
    <t>Obklady keramické</t>
  </si>
  <si>
    <t>781101210R00</t>
  </si>
  <si>
    <t>Příprava podkladu pod obklady penetrace podkladu pod obklady</t>
  </si>
  <si>
    <t>800-771</t>
  </si>
  <si>
    <t>včetně dodávky materiálu.</t>
  </si>
  <si>
    <t>Odkaz na mn. položky pořadí 238 : 6,59200</t>
  </si>
  <si>
    <t>781475116RT1</t>
  </si>
  <si>
    <t>Montáž obkladů vnitřních z dlaždic keramických 300 x 300 mm,  , kladených do flexibilního tmele</t>
  </si>
  <si>
    <t>m.č. 1.3 : 1,2*(0,5+1,24+0,5)</t>
  </si>
  <si>
    <t>m.č. 1.4 : 1,6*(0,8+0,42)</t>
  </si>
  <si>
    <t>m.č. 2.2 : 1,6*(0,8+0,42)</t>
  </si>
  <si>
    <t>781497111RS3</t>
  </si>
  <si>
    <t xml:space="preserve">Lišty k obkladům profil ukončovací leštěný hliník, uložení do tmele, výška profilu 10 mm,  </t>
  </si>
  <si>
    <t>m.č. 1.3 : 0,5+1,24+0,5</t>
  </si>
  <si>
    <t>m.č. 1.4 : 1,6+0,8+0,42</t>
  </si>
  <si>
    <t>m.č. 2.2 : 1,6+0,8+0,42</t>
  </si>
  <si>
    <t>781497121RS3</t>
  </si>
  <si>
    <t xml:space="preserve">Lišty k obkladům profil rohový eloxovaný hliník, uložení do tmele,  , výška profilu 10 mm,  </t>
  </si>
  <si>
    <t>m.č. 1.3 : 1,2*2+0,6</t>
  </si>
  <si>
    <t>m.č. 1.4 : 1,6</t>
  </si>
  <si>
    <t>m.č. 2.2 : 1,6</t>
  </si>
  <si>
    <t>597813720R</t>
  </si>
  <si>
    <t>obklad keramický š = 198 mm; l = 398 mm; h = 7,0 mm; pro interiér; barva bílá; mat</t>
  </si>
  <si>
    <t xml:space="preserve">dle specifikace PD; +15% : </t>
  </si>
  <si>
    <t>Odkaz na mn. položky pořadí 238 : 6,59200*1,15</t>
  </si>
  <si>
    <t>998781101R00</t>
  </si>
  <si>
    <t>Přesun hmot pro obklady keramické v objektech výšky do 6 m</t>
  </si>
  <si>
    <t>783</t>
  </si>
  <si>
    <t>Nátěry</t>
  </si>
  <si>
    <t>783220010RAB</t>
  </si>
  <si>
    <t>Nátěry kovových doplňkových konstrukcí syntetické základní a dvojnásobný krycí</t>
  </si>
  <si>
    <t>UPE120 - 0,460 m2/m : 0,895*0,46</t>
  </si>
  <si>
    <t>IPE120 - 0,475 m2/m : 1,4*0,475</t>
  </si>
  <si>
    <t>HEB120 - 0,686 m2/m : 1,3*0,686</t>
  </si>
  <si>
    <t>UPE160 - 0,579 m2/m : 2,53*0,579</t>
  </si>
  <si>
    <t>U160 - 0,546 m2/m : 2,49*2*0,546</t>
  </si>
  <si>
    <t>UPE180 - 0,639 m2/m : 6,42*2*0,639</t>
  </si>
  <si>
    <t>U120 - 0,434 m2/m : 2,445*2*0,434</t>
  </si>
  <si>
    <t>P10/75 : 0,18*6*0,17</t>
  </si>
  <si>
    <t>783220010RAC</t>
  </si>
  <si>
    <t>Nátěry kovových doplňkových konstrukcí syntetické dvojnásobý krycí s emailováním</t>
  </si>
  <si>
    <t>zárubeň 80cm - atyp : 0,25*(1,815+0,89+1,815)+0,25*(1,875+0,89+1,875)*2</t>
  </si>
  <si>
    <t>zárubeň 90cm : 0,25*(2,05+0,95+2,05)*2</t>
  </si>
  <si>
    <t>784</t>
  </si>
  <si>
    <t>Malby</t>
  </si>
  <si>
    <t>784450010RA0</t>
  </si>
  <si>
    <t>Malby z malířských směsí disperzní, penetrace jednonásobná, malba dvojnásobná, bílá</t>
  </si>
  <si>
    <t>Odkaz na mn. položky pořadí 49 : 15,07040</t>
  </si>
  <si>
    <t>Odkaz na mn. položky pořadí 57 : 17,23200</t>
  </si>
  <si>
    <t>Odkaz na mn. položky pořadí 60 : 60,16560</t>
  </si>
  <si>
    <t>D96</t>
  </si>
  <si>
    <t>Přesuny suti a vybouraných hmot</t>
  </si>
  <si>
    <t>979011111R00</t>
  </si>
  <si>
    <t>Svislá doprava suti a vybouraných hmot za prvé podlaží nad nebo pod základním podlažím</t>
  </si>
  <si>
    <t>Přesun suti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</si>
  <si>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</si>
  <si>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</si>
  <si>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</si>
  <si>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</si>
  <si>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</si>
  <si>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</si>
  <si>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</si>
  <si>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</si>
  <si>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</si>
  <si>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</si>
  <si>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</si>
  <si>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979999999R00</t>
  </si>
  <si>
    <t xml:space="preserve">Poplatek za skládku suti s 10 % příměsí - DUFONEV Brno,  </t>
  </si>
  <si>
    <t>979093111R00</t>
  </si>
  <si>
    <t>Uložení suti na skládku bez zhutnění</t>
  </si>
  <si>
    <t>800-6</t>
  </si>
  <si>
    <t>s hrubým urovnáním,</t>
  </si>
  <si>
    <t>D.1.1  Stavební část</t>
  </si>
  <si>
    <t>ZŠ Brno, nám. Míru 3, p.o. - přestavba školnického bytu na školní družinu</t>
  </si>
  <si>
    <t>Cen. soustava / platnost</t>
  </si>
  <si>
    <t xml:space="preserve">RTS </t>
  </si>
  <si>
    <t>Součástí ceny pol. č. 219 je i "vestavná chladička" viz. výkr. č. D.1.1.20</t>
  </si>
  <si>
    <t xml:space="preserve">el. ohřívač, umyvadlo, baterie, atd. jsou obsahem rozpočtu "D.1.4.1 ZTI a plynoinstalace" </t>
  </si>
  <si>
    <t>el. ohřívač, dřez, baterie, atd. jsou obsahem rozpočtu "D.1.4.1 ZTI a plynoinstalace"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</si>
</sst>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8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1"/>
      <name val="Tahoma"/>
      <charset val="1"/>
    </font>
    <font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5" xfId="0" applyFont="1" applyFill="1" applyBorder="1" applyAlignment="1">
      <alignment vertical="top"/>
    </xf>
    <xf numFmtId="49" fontId="3" fillId="2" borderId="6" xfId="0" applyNumberFormat="1" applyFont="1" applyFill="1" applyBorder="1" applyAlignment="1">
      <alignment vertical="top"/>
    </xf>
    <xf numFmtId="49" fontId="3" fillId="2" borderId="6" xfId="0" applyNumberFormat="1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shrinkToFit="1"/>
    </xf>
    <xf numFmtId="164" fontId="3" fillId="2" borderId="6" xfId="0" applyNumberFormat="1" applyFont="1" applyFill="1" applyBorder="1" applyAlignment="1">
      <alignment vertical="top" shrinkToFit="1"/>
    </xf>
    <xf numFmtId="4" fontId="3" fillId="2" borderId="6" xfId="0" applyNumberFormat="1" applyFont="1" applyFill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 shrinkToFit="1"/>
    </xf>
    <xf numFmtId="4" fontId="3" fillId="2" borderId="0" xfId="0" applyNumberFormat="1" applyFont="1" applyFill="1" applyBorder="1" applyAlignment="1">
      <alignment vertical="top" shrinkToFit="1"/>
    </xf>
    <xf numFmtId="0" fontId="4" fillId="0" borderId="8" xfId="0" applyFont="1" applyBorder="1" applyAlignment="1">
      <alignment vertical="top"/>
    </xf>
    <xf numFmtId="49" fontId="4" fillId="0" borderId="9" xfId="0" applyNumberFormat="1" applyFont="1" applyBorder="1" applyAlignment="1">
      <alignment vertical="top"/>
    </xf>
    <xf numFmtId="49" fontId="4" fillId="0" borderId="9" xfId="0" applyNumberFormat="1" applyFont="1" applyBorder="1" applyAlignment="1">
      <alignment horizontal="left" vertical="top" wrapText="1"/>
    </xf>
    <xf numFmtId="0" fontId="4" fillId="0" borderId="9" xfId="0" applyFont="1" applyBorder="1" applyAlignment="1">
      <alignment horizontal="center" vertical="top" shrinkToFit="1"/>
    </xf>
    <xf numFmtId="164" fontId="4" fillId="0" borderId="9" xfId="0" applyNumberFormat="1" applyFont="1" applyBorder="1" applyAlignment="1">
      <alignment vertical="top" shrinkToFit="1"/>
    </xf>
    <xf numFmtId="4" fontId="4" fillId="4" borderId="9" xfId="0" applyNumberFormat="1" applyFont="1" applyFill="1" applyBorder="1" applyAlignment="1" applyProtection="1">
      <alignment vertical="top" shrinkToFit="1"/>
      <protection locked="0"/>
    </xf>
    <xf numFmtId="4" fontId="4" fillId="0" borderId="9" xfId="0" applyNumberFormat="1" applyFont="1" applyBorder="1" applyAlignment="1">
      <alignment vertical="top" shrinkToFit="1"/>
    </xf>
    <xf numFmtId="4" fontId="4" fillId="0" borderId="10" xfId="0" applyNumberFormat="1" applyFont="1" applyBorder="1" applyAlignment="1">
      <alignment vertical="top" shrinkToFit="1"/>
    </xf>
    <xf numFmtId="4" fontId="4" fillId="0" borderId="0" xfId="0" applyNumberFormat="1" applyFont="1" applyBorder="1" applyAlignment="1">
      <alignment vertical="top" shrinkToFit="1"/>
    </xf>
    <xf numFmtId="0" fontId="4" fillId="0" borderId="0" xfId="0" applyFont="1"/>
    <xf numFmtId="0" fontId="4" fillId="0" borderId="0" xfId="0" applyFont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164" fontId="5" fillId="0" borderId="0" xfId="0" quotePrefix="1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center" vertical="top" wrapText="1" shrinkToFit="1"/>
    </xf>
    <xf numFmtId="164" fontId="5" fillId="0" borderId="0" xfId="0" applyNumberFormat="1" applyFont="1" applyBorder="1" applyAlignment="1">
      <alignment vertical="top" wrapText="1" shrinkToFit="1"/>
    </xf>
    <xf numFmtId="0" fontId="7" fillId="0" borderId="0" xfId="0" applyNumberFormat="1" applyFont="1" applyAlignment="1">
      <alignment wrapText="1"/>
    </xf>
    <xf numFmtId="0" fontId="4" fillId="0" borderId="11" xfId="0" applyFont="1" applyBorder="1" applyAlignment="1">
      <alignment vertical="top"/>
    </xf>
    <xf numFmtId="49" fontId="4" fillId="0" borderId="12" xfId="0" applyNumberFormat="1" applyFont="1" applyBorder="1" applyAlignment="1">
      <alignment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shrinkToFit="1"/>
    </xf>
    <xf numFmtId="164" fontId="4" fillId="0" borderId="12" xfId="0" applyNumberFormat="1" applyFont="1" applyBorder="1" applyAlignment="1">
      <alignment vertical="top" shrinkToFit="1"/>
    </xf>
    <xf numFmtId="4" fontId="4" fillId="4" borderId="12" xfId="0" applyNumberFormat="1" applyFont="1" applyFill="1" applyBorder="1" applyAlignment="1" applyProtection="1">
      <alignment vertical="top" shrinkToFit="1"/>
      <protection locked="0"/>
    </xf>
    <xf numFmtId="4" fontId="4" fillId="0" borderId="12" xfId="0" applyNumberFormat="1" applyFont="1" applyBorder="1" applyAlignment="1">
      <alignment vertical="top" shrinkToFit="1"/>
    </xf>
    <xf numFmtId="4" fontId="4" fillId="0" borderId="13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3" fillId="2" borderId="4" xfId="0" applyFont="1" applyFill="1" applyBorder="1" applyAlignment="1">
      <alignment vertical="top"/>
    </xf>
    <xf numFmtId="49" fontId="3" fillId="2" borderId="2" xfId="0" applyNumberFormat="1" applyFont="1" applyFill="1" applyBorder="1" applyAlignment="1">
      <alignment vertical="top"/>
    </xf>
    <xf numFmtId="49" fontId="3" fillId="2" borderId="2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/>
    </xf>
    <xf numFmtId="4" fontId="3" fillId="2" borderId="3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8" fillId="0" borderId="0" xfId="0" applyFont="1"/>
    <xf numFmtId="0" fontId="1" fillId="0" borderId="0" xfId="0" applyFont="1"/>
    <xf numFmtId="4" fontId="1" fillId="0" borderId="0" xfId="0" applyNumberFormat="1" applyFont="1" applyAlignment="1">
      <alignment vertical="top"/>
    </xf>
    <xf numFmtId="4" fontId="9" fillId="0" borderId="9" xfId="0" applyNumberFormat="1" applyFont="1" applyBorder="1" applyAlignment="1">
      <alignment vertical="top" shrinkToFit="1"/>
    </xf>
    <xf numFmtId="4" fontId="9" fillId="0" borderId="0" xfId="0" applyNumberFormat="1" applyFont="1" applyBorder="1" applyAlignment="1">
      <alignment vertical="top" shrinkToFit="1"/>
    </xf>
    <xf numFmtId="4" fontId="9" fillId="0" borderId="12" xfId="0" applyNumberFormat="1" applyFont="1" applyBorder="1" applyAlignment="1">
      <alignment vertical="top" shrinkToFit="1"/>
    </xf>
    <xf numFmtId="0" fontId="1" fillId="0" borderId="0" xfId="0" applyFont="1" applyAlignment="1">
      <alignment vertical="top"/>
    </xf>
    <xf numFmtId="0" fontId="4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0" fillId="0" borderId="14" xfId="0" applyFont="1" applyBorder="1" applyAlignment="1">
      <alignment vertical="center"/>
    </xf>
    <xf numFmtId="49" fontId="11" fillId="0" borderId="15" xfId="0" applyNumberFormat="1" applyFont="1" applyBorder="1" applyAlignment="1">
      <alignment vertical="center"/>
    </xf>
    <xf numFmtId="49" fontId="10" fillId="0" borderId="15" xfId="0" applyNumberFormat="1" applyFont="1" applyBorder="1"/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0" xfId="0" applyFont="1"/>
    <xf numFmtId="0" fontId="10" fillId="2" borderId="17" xfId="0" applyFont="1" applyFill="1" applyBorder="1" applyAlignment="1">
      <alignment vertical="center"/>
    </xf>
    <xf numFmtId="49" fontId="11" fillId="2" borderId="18" xfId="0" applyNumberFormat="1" applyFont="1" applyFill="1" applyBorder="1" applyAlignment="1">
      <alignment vertical="center"/>
    </xf>
    <xf numFmtId="0" fontId="11" fillId="2" borderId="18" xfId="0" applyFont="1" applyFill="1" applyBorder="1" applyAlignment="1">
      <alignment vertical="center"/>
    </xf>
    <xf numFmtId="0" fontId="11" fillId="2" borderId="19" xfId="0" applyFont="1" applyFill="1" applyBorder="1" applyAlignment="1">
      <alignment vertical="center"/>
    </xf>
    <xf numFmtId="4" fontId="4" fillId="0" borderId="0" xfId="0" applyNumberFormat="1" applyFont="1" applyBorder="1" applyAlignment="1">
      <alignment vertical="top"/>
    </xf>
    <xf numFmtId="0" fontId="0" fillId="0" borderId="0" xfId="0" applyAlignment="1"/>
    <xf numFmtId="0" fontId="10" fillId="0" borderId="0" xfId="0" applyFont="1" applyAlignment="1"/>
    <xf numFmtId="4" fontId="3" fillId="2" borderId="0" xfId="0" applyNumberFormat="1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1" fillId="0" borderId="0" xfId="0" applyFont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49" fontId="13" fillId="3" borderId="1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wrapText="1"/>
    </xf>
    <xf numFmtId="0" fontId="13" fillId="3" borderId="1" xfId="0" applyFont="1" applyFill="1" applyBorder="1" applyAlignment="1"/>
    <xf numFmtId="0" fontId="6" fillId="0" borderId="6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4" fillId="5" borderId="8" xfId="0" applyFont="1" applyFill="1" applyBorder="1" applyAlignment="1">
      <alignment vertical="top"/>
    </xf>
    <xf numFmtId="49" fontId="4" fillId="5" borderId="9" xfId="0" applyNumberFormat="1" applyFont="1" applyFill="1" applyBorder="1" applyAlignment="1">
      <alignment vertical="top"/>
    </xf>
    <xf numFmtId="49" fontId="4" fillId="5" borderId="9" xfId="0" applyNumberFormat="1" applyFont="1" applyFill="1" applyBorder="1" applyAlignment="1">
      <alignment horizontal="left" vertical="top" wrapText="1"/>
    </xf>
    <xf numFmtId="0" fontId="4" fillId="5" borderId="9" xfId="0" applyFont="1" applyFill="1" applyBorder="1" applyAlignment="1">
      <alignment horizontal="center" vertical="top" shrinkToFit="1"/>
    </xf>
    <xf numFmtId="164" fontId="4" fillId="5" borderId="9" xfId="0" applyNumberFormat="1" applyFont="1" applyFill="1" applyBorder="1" applyAlignment="1">
      <alignment vertical="top" shrinkToFit="1"/>
    </xf>
    <xf numFmtId="4" fontId="4" fillId="5" borderId="9" xfId="0" applyNumberFormat="1" applyFont="1" applyFill="1" applyBorder="1" applyAlignment="1" applyProtection="1">
      <alignment vertical="top" shrinkToFit="1"/>
      <protection locked="0"/>
    </xf>
    <xf numFmtId="4" fontId="9" fillId="5" borderId="9" xfId="0" applyNumberFormat="1" applyFont="1" applyFill="1" applyBorder="1" applyAlignment="1">
      <alignment vertical="top" shrinkToFit="1"/>
    </xf>
    <xf numFmtId="4" fontId="4" fillId="5" borderId="9" xfId="0" applyNumberFormat="1" applyFont="1" applyFill="1" applyBorder="1" applyAlignment="1">
      <alignment vertical="top" shrinkToFit="1"/>
    </xf>
    <xf numFmtId="4" fontId="4" fillId="5" borderId="10" xfId="0" applyNumberFormat="1" applyFont="1" applyFill="1" applyBorder="1" applyAlignment="1">
      <alignment vertical="top" shrinkToFit="1"/>
    </xf>
    <xf numFmtId="4" fontId="4" fillId="5" borderId="0" xfId="0" applyNumberFormat="1" applyFont="1" applyFill="1" applyBorder="1" applyAlignment="1">
      <alignment vertical="top" shrinkToFit="1"/>
    </xf>
    <xf numFmtId="4" fontId="4" fillId="5" borderId="0" xfId="0" applyNumberFormat="1" applyFont="1" applyFill="1" applyBorder="1" applyAlignment="1">
      <alignment vertical="top"/>
    </xf>
    <xf numFmtId="0" fontId="4" fillId="5" borderId="0" xfId="0" applyFont="1" applyFill="1"/>
    <xf numFmtId="0" fontId="0" fillId="5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W5002"/>
  <sheetViews>
    <sheetView tabSelected="1" view="pageBreakPreview" zoomScaleNormal="100" zoomScaleSheetLayoutView="100" workbookViewId="0">
      <pane ySplit="6" topLeftCell="A7" activePane="bottomLeft" state="frozen"/>
      <selection pane="bottomLeft" activeCell="C13" sqref="C13"/>
    </sheetView>
  </sheetViews>
  <sheetFormatPr defaultRowHeight="15" x14ac:dyDescent="0.25"/>
  <cols>
    <col min="1" max="1" width="4.5703125" customWidth="1"/>
    <col min="2" max="2" width="12.5703125" style="1" customWidth="1"/>
    <col min="3" max="3" width="63.28515625" style="1" customWidth="1"/>
    <col min="4" max="4" width="4.85546875" customWidth="1"/>
    <col min="5" max="5" width="10.5703125" customWidth="1"/>
    <col min="6" max="6" width="9.85546875" customWidth="1"/>
    <col min="7" max="9" width="12.7109375" style="49" customWidth="1"/>
    <col min="10" max="13" width="9.140625" customWidth="1"/>
    <col min="14" max="14" width="6.85546875" customWidth="1"/>
    <col min="15" max="16" width="9.140625" customWidth="1"/>
    <col min="17" max="17" width="9.140625" style="68" customWidth="1"/>
    <col min="22" max="22" width="9.140625" customWidth="1"/>
    <col min="24" max="30" width="9.140625" customWidth="1"/>
    <col min="42" max="42" width="98.7109375" customWidth="1"/>
  </cols>
  <sheetData>
    <row r="1" spans="1:49" ht="15.75" customHeight="1" thickBot="1" x14ac:dyDescent="0.3">
      <c r="A1" s="89" t="s">
        <v>0</v>
      </c>
      <c r="B1" s="89"/>
      <c r="C1" s="89"/>
      <c r="D1" s="89"/>
      <c r="E1" s="89"/>
      <c r="F1" s="89"/>
      <c r="G1" s="89"/>
      <c r="H1" s="56"/>
      <c r="I1" s="56"/>
    </row>
    <row r="2" spans="1:49" s="62" customFormat="1" ht="20.25" customHeight="1" thickTop="1" x14ac:dyDescent="0.2">
      <c r="A2" s="57" t="s">
        <v>1</v>
      </c>
      <c r="B2" s="58" t="s">
        <v>1013</v>
      </c>
      <c r="C2" s="59"/>
      <c r="D2" s="60"/>
      <c r="E2" s="60"/>
      <c r="F2" s="60"/>
      <c r="G2" s="61"/>
      <c r="H2" s="72"/>
      <c r="I2" s="72"/>
      <c r="Q2" s="69"/>
    </row>
    <row r="3" spans="1:49" s="62" customFormat="1" ht="20.25" customHeight="1" thickBot="1" x14ac:dyDescent="0.25">
      <c r="A3" s="63" t="s">
        <v>2</v>
      </c>
      <c r="B3" s="64" t="s">
        <v>1012</v>
      </c>
      <c r="C3" s="65"/>
      <c r="D3" s="65"/>
      <c r="E3" s="65"/>
      <c r="F3" s="65"/>
      <c r="G3" s="66"/>
      <c r="H3" s="73"/>
      <c r="I3" s="73"/>
      <c r="Q3" s="69"/>
    </row>
    <row r="4" spans="1:49" ht="15.75" thickTop="1" x14ac:dyDescent="0.25">
      <c r="A4" s="71"/>
      <c r="D4" s="2"/>
    </row>
    <row r="5" spans="1:49" s="48" customFormat="1" ht="23.25" customHeight="1" x14ac:dyDescent="0.2">
      <c r="A5" s="74" t="s">
        <v>3</v>
      </c>
      <c r="B5" s="75" t="s">
        <v>4</v>
      </c>
      <c r="C5" s="75" t="s">
        <v>5</v>
      </c>
      <c r="D5" s="76" t="s">
        <v>6</v>
      </c>
      <c r="E5" s="74" t="s">
        <v>7</v>
      </c>
      <c r="F5" s="77" t="s">
        <v>8</v>
      </c>
      <c r="G5" s="78" t="s">
        <v>9</v>
      </c>
      <c r="H5" s="79" t="s">
        <v>1014</v>
      </c>
      <c r="I5" s="79" t="s">
        <v>15</v>
      </c>
      <c r="J5" s="79" t="s">
        <v>10</v>
      </c>
      <c r="K5" s="79" t="s">
        <v>11</v>
      </c>
      <c r="L5" s="79" t="s">
        <v>12</v>
      </c>
      <c r="M5" s="79" t="s">
        <v>13</v>
      </c>
      <c r="N5" s="79" t="s">
        <v>14</v>
      </c>
      <c r="O5" s="79" t="s">
        <v>16</v>
      </c>
      <c r="P5" s="79" t="s">
        <v>17</v>
      </c>
      <c r="Q5" s="80" t="s">
        <v>18</v>
      </c>
    </row>
    <row r="6" spans="1:49" x14ac:dyDescent="0.25">
      <c r="B6" s="4"/>
      <c r="C6" s="4"/>
      <c r="D6" s="5"/>
      <c r="E6" s="6"/>
      <c r="F6" s="7"/>
      <c r="G6" s="50"/>
      <c r="H6" s="50"/>
      <c r="I6" s="50"/>
      <c r="J6" s="7"/>
      <c r="K6" s="7"/>
      <c r="L6" s="7"/>
      <c r="M6" s="7"/>
      <c r="N6" s="7"/>
      <c r="O6" s="7"/>
      <c r="P6" s="7"/>
      <c r="Q6" s="7"/>
    </row>
    <row r="7" spans="1:49" x14ac:dyDescent="0.25">
      <c r="A7" s="8" t="s">
        <v>19</v>
      </c>
      <c r="B7" s="9" t="s">
        <v>20</v>
      </c>
      <c r="C7" s="10" t="s">
        <v>21</v>
      </c>
      <c r="D7" s="11"/>
      <c r="E7" s="12"/>
      <c r="F7" s="13"/>
      <c r="G7" s="13">
        <f>SUM(G8:G69)</f>
        <v>0</v>
      </c>
      <c r="H7" s="13"/>
      <c r="I7" s="13"/>
      <c r="J7" s="13"/>
      <c r="K7" s="13">
        <f>SUM(K8:K69)</f>
        <v>8.66</v>
      </c>
      <c r="L7" s="13"/>
      <c r="M7" s="13">
        <f>SUM(M8:M69)</f>
        <v>0</v>
      </c>
      <c r="N7" s="13"/>
      <c r="O7" s="15"/>
      <c r="P7" s="15">
        <f>SUM(P8:P69)</f>
        <v>45.000000000000007</v>
      </c>
      <c r="Q7" s="70"/>
    </row>
    <row r="8" spans="1:49" ht="22.5" x14ac:dyDescent="0.25">
      <c r="A8" s="16">
        <v>1</v>
      </c>
      <c r="B8" s="17" t="s">
        <v>22</v>
      </c>
      <c r="C8" s="18" t="s">
        <v>23</v>
      </c>
      <c r="D8" s="19" t="s">
        <v>24</v>
      </c>
      <c r="E8" s="20">
        <v>1</v>
      </c>
      <c r="F8" s="21"/>
      <c r="G8" s="51">
        <f>ROUND(E8*F8,2)</f>
        <v>0</v>
      </c>
      <c r="H8" s="22" t="s">
        <v>1015</v>
      </c>
      <c r="I8" s="23" t="s">
        <v>1015</v>
      </c>
      <c r="J8" s="22">
        <v>4.5420000000000002E-2</v>
      </c>
      <c r="K8" s="22">
        <f>ROUND(E8*J8,2)</f>
        <v>0.05</v>
      </c>
      <c r="L8" s="22">
        <v>0</v>
      </c>
      <c r="M8" s="22">
        <f>ROUND(E8*L8,2)</f>
        <v>0</v>
      </c>
      <c r="N8" s="22" t="s">
        <v>25</v>
      </c>
      <c r="O8" s="24">
        <v>0.23374</v>
      </c>
      <c r="P8" s="24">
        <f>ROUND(E8*O8,2)</f>
        <v>0.23</v>
      </c>
      <c r="Q8" s="67" t="s">
        <v>26</v>
      </c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</row>
    <row r="9" spans="1:49" x14ac:dyDescent="0.25">
      <c r="A9" s="26"/>
      <c r="B9" s="27"/>
      <c r="C9" s="83" t="s">
        <v>27</v>
      </c>
      <c r="D9" s="84"/>
      <c r="E9" s="84"/>
      <c r="F9" s="84"/>
      <c r="G9" s="84"/>
      <c r="H9" s="24"/>
      <c r="I9" s="24"/>
      <c r="J9" s="24"/>
      <c r="K9" s="24"/>
      <c r="L9" s="24"/>
      <c r="M9" s="24"/>
      <c r="N9" s="24"/>
      <c r="O9" s="24"/>
      <c r="P9" s="24"/>
      <c r="Q9" s="67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</row>
    <row r="10" spans="1:49" x14ac:dyDescent="0.25">
      <c r="A10" s="26"/>
      <c r="B10" s="27"/>
      <c r="C10" s="28" t="s">
        <v>28</v>
      </c>
      <c r="D10" s="29"/>
      <c r="E10" s="30">
        <v>1</v>
      </c>
      <c r="F10" s="24"/>
      <c r="G10" s="52"/>
      <c r="H10" s="24"/>
      <c r="I10" s="24"/>
      <c r="J10" s="24"/>
      <c r="K10" s="24"/>
      <c r="L10" s="24"/>
      <c r="M10" s="24"/>
      <c r="N10" s="24"/>
      <c r="O10" s="24"/>
      <c r="P10" s="24"/>
      <c r="Q10" s="67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</row>
    <row r="11" spans="1:49" ht="22.5" x14ac:dyDescent="0.25">
      <c r="A11" s="16">
        <v>2</v>
      </c>
      <c r="B11" s="17" t="s">
        <v>29</v>
      </c>
      <c r="C11" s="18" t="s">
        <v>30</v>
      </c>
      <c r="D11" s="19" t="s">
        <v>31</v>
      </c>
      <c r="E11" s="20">
        <v>0.74778</v>
      </c>
      <c r="F11" s="21"/>
      <c r="G11" s="51">
        <f>ROUND(E11*F11,2)</f>
        <v>0</v>
      </c>
      <c r="H11" s="22" t="s">
        <v>1015</v>
      </c>
      <c r="I11" s="23" t="s">
        <v>1015</v>
      </c>
      <c r="J11" s="22">
        <v>1.62836</v>
      </c>
      <c r="K11" s="22">
        <f>ROUND(E11*J11,2)</f>
        <v>1.22</v>
      </c>
      <c r="L11" s="22">
        <v>0</v>
      </c>
      <c r="M11" s="22">
        <f>ROUND(E11*L11,2)</f>
        <v>0</v>
      </c>
      <c r="N11" s="22" t="s">
        <v>25</v>
      </c>
      <c r="O11" s="24">
        <v>4.8899999999999997</v>
      </c>
      <c r="P11" s="24">
        <f>ROUND(E11*O11,2)</f>
        <v>3.66</v>
      </c>
      <c r="Q11" s="67" t="s">
        <v>26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</row>
    <row r="12" spans="1:49" x14ac:dyDescent="0.25">
      <c r="A12" s="26"/>
      <c r="B12" s="27"/>
      <c r="C12" s="83" t="s">
        <v>27</v>
      </c>
      <c r="D12" s="84"/>
      <c r="E12" s="84"/>
      <c r="F12" s="84"/>
      <c r="G12" s="84"/>
      <c r="H12" s="24"/>
      <c r="I12" s="24"/>
      <c r="J12" s="24"/>
      <c r="K12" s="24"/>
      <c r="L12" s="24"/>
      <c r="M12" s="24"/>
      <c r="N12" s="24"/>
      <c r="O12" s="24"/>
      <c r="P12" s="24"/>
      <c r="Q12" s="67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</row>
    <row r="13" spans="1:49" x14ac:dyDescent="0.25">
      <c r="A13" s="26"/>
      <c r="B13" s="27"/>
      <c r="C13" s="28" t="s">
        <v>32</v>
      </c>
      <c r="D13" s="29"/>
      <c r="E13" s="30">
        <v>0.15225</v>
      </c>
      <c r="F13" s="24"/>
      <c r="G13" s="52"/>
      <c r="H13" s="24"/>
      <c r="I13" s="24"/>
      <c r="J13" s="24"/>
      <c r="K13" s="24"/>
      <c r="L13" s="24"/>
      <c r="M13" s="24"/>
      <c r="N13" s="24"/>
      <c r="O13" s="24"/>
      <c r="P13" s="24"/>
      <c r="Q13" s="67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</row>
    <row r="14" spans="1:49" x14ac:dyDescent="0.25">
      <c r="A14" s="26"/>
      <c r="B14" s="27"/>
      <c r="C14" s="28" t="s">
        <v>33</v>
      </c>
      <c r="D14" s="29"/>
      <c r="E14" s="30">
        <v>0.59553</v>
      </c>
      <c r="F14" s="24"/>
      <c r="G14" s="52"/>
      <c r="H14" s="24"/>
      <c r="I14" s="24"/>
      <c r="J14" s="24"/>
      <c r="K14" s="24"/>
      <c r="L14" s="24"/>
      <c r="M14" s="24"/>
      <c r="N14" s="24"/>
      <c r="O14" s="24"/>
      <c r="P14" s="24"/>
      <c r="Q14" s="67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</row>
    <row r="15" spans="1:49" ht="22.5" x14ac:dyDescent="0.25">
      <c r="A15" s="16">
        <v>3</v>
      </c>
      <c r="B15" s="17" t="s">
        <v>34</v>
      </c>
      <c r="C15" s="18" t="s">
        <v>35</v>
      </c>
      <c r="D15" s="19" t="s">
        <v>31</v>
      </c>
      <c r="E15" s="20">
        <v>1.4027700000000001</v>
      </c>
      <c r="F15" s="21"/>
      <c r="G15" s="51">
        <f>ROUND(E15*F15,2)</f>
        <v>0</v>
      </c>
      <c r="H15" s="22" t="s">
        <v>1015</v>
      </c>
      <c r="I15" s="23" t="s">
        <v>1015</v>
      </c>
      <c r="J15" s="22">
        <v>1.62836</v>
      </c>
      <c r="K15" s="22">
        <f>ROUND(E15*J15,2)</f>
        <v>2.2799999999999998</v>
      </c>
      <c r="L15" s="22">
        <v>0</v>
      </c>
      <c r="M15" s="22">
        <f>ROUND(E15*L15,2)</f>
        <v>0</v>
      </c>
      <c r="N15" s="22" t="s">
        <v>25</v>
      </c>
      <c r="O15" s="24">
        <v>3.9380000000000002</v>
      </c>
      <c r="P15" s="24">
        <f>ROUND(E15*O15,2)</f>
        <v>5.52</v>
      </c>
      <c r="Q15" s="67" t="s">
        <v>26</v>
      </c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</row>
    <row r="16" spans="1:49" x14ac:dyDescent="0.25">
      <c r="A16" s="26"/>
      <c r="B16" s="27"/>
      <c r="C16" s="83" t="s">
        <v>27</v>
      </c>
      <c r="D16" s="84"/>
      <c r="E16" s="84"/>
      <c r="F16" s="84"/>
      <c r="G16" s="84"/>
      <c r="H16" s="24"/>
      <c r="I16" s="24"/>
      <c r="J16" s="24"/>
      <c r="K16" s="24"/>
      <c r="L16" s="24"/>
      <c r="M16" s="24"/>
      <c r="N16" s="24"/>
      <c r="O16" s="24"/>
      <c r="P16" s="24"/>
      <c r="Q16" s="67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</row>
    <row r="17" spans="1:49" x14ac:dyDescent="0.25">
      <c r="A17" s="26"/>
      <c r="B17" s="27"/>
      <c r="C17" s="28" t="s">
        <v>36</v>
      </c>
      <c r="D17" s="29"/>
      <c r="E17" s="30">
        <v>0.68527000000000005</v>
      </c>
      <c r="F17" s="24"/>
      <c r="G17" s="52"/>
      <c r="H17" s="24"/>
      <c r="I17" s="24"/>
      <c r="J17" s="24"/>
      <c r="K17" s="24"/>
      <c r="L17" s="24"/>
      <c r="M17" s="24"/>
      <c r="N17" s="24"/>
      <c r="O17" s="24"/>
      <c r="P17" s="24"/>
      <c r="Q17" s="67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</row>
    <row r="18" spans="1:49" x14ac:dyDescent="0.25">
      <c r="A18" s="26"/>
      <c r="B18" s="27"/>
      <c r="C18" s="28" t="s">
        <v>37</v>
      </c>
      <c r="D18" s="29"/>
      <c r="E18" s="30">
        <v>0.71750000000000003</v>
      </c>
      <c r="F18" s="24"/>
      <c r="G18" s="52"/>
      <c r="H18" s="24"/>
      <c r="I18" s="24"/>
      <c r="J18" s="24"/>
      <c r="K18" s="24"/>
      <c r="L18" s="24"/>
      <c r="M18" s="24"/>
      <c r="N18" s="24"/>
      <c r="O18" s="24"/>
      <c r="P18" s="24"/>
      <c r="Q18" s="67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</row>
    <row r="19" spans="1:49" ht="22.5" x14ac:dyDescent="0.25">
      <c r="A19" s="16">
        <v>4</v>
      </c>
      <c r="B19" s="17" t="s">
        <v>38</v>
      </c>
      <c r="C19" s="18" t="s">
        <v>39</v>
      </c>
      <c r="D19" s="19" t="s">
        <v>40</v>
      </c>
      <c r="E19" s="20">
        <v>5.8650000000000002</v>
      </c>
      <c r="F19" s="21"/>
      <c r="G19" s="51">
        <f>ROUND(E19*F19,2)</f>
        <v>0</v>
      </c>
      <c r="H19" s="22" t="s">
        <v>1015</v>
      </c>
      <c r="I19" s="23" t="s">
        <v>1015</v>
      </c>
      <c r="J19" s="22">
        <v>0.19728999999999999</v>
      </c>
      <c r="K19" s="22">
        <f>ROUND(E19*J19,2)</f>
        <v>1.1599999999999999</v>
      </c>
      <c r="L19" s="22">
        <v>0</v>
      </c>
      <c r="M19" s="22">
        <f>ROUND(E19*L19,2)</f>
        <v>0</v>
      </c>
      <c r="N19" s="22" t="s">
        <v>41</v>
      </c>
      <c r="O19" s="24">
        <v>0.61</v>
      </c>
      <c r="P19" s="24">
        <f>ROUND(E19*O19,2)</f>
        <v>3.58</v>
      </c>
      <c r="Q19" s="67" t="s">
        <v>26</v>
      </c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</row>
    <row r="20" spans="1:49" x14ac:dyDescent="0.25">
      <c r="A20" s="26"/>
      <c r="B20" s="27"/>
      <c r="C20" s="28" t="s">
        <v>42</v>
      </c>
      <c r="D20" s="29"/>
      <c r="E20" s="30">
        <v>5.8650000000000002</v>
      </c>
      <c r="F20" s="24"/>
      <c r="G20" s="52"/>
      <c r="H20" s="24"/>
      <c r="I20" s="24"/>
      <c r="J20" s="24"/>
      <c r="K20" s="24"/>
      <c r="L20" s="24"/>
      <c r="M20" s="24"/>
      <c r="N20" s="24"/>
      <c r="O20" s="24"/>
      <c r="P20" s="24"/>
      <c r="Q20" s="67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</row>
    <row r="21" spans="1:49" ht="22.5" x14ac:dyDescent="0.25">
      <c r="A21" s="16">
        <v>5</v>
      </c>
      <c r="B21" s="17" t="s">
        <v>43</v>
      </c>
      <c r="C21" s="18" t="s">
        <v>44</v>
      </c>
      <c r="D21" s="19" t="s">
        <v>40</v>
      </c>
      <c r="E21" s="20">
        <v>5.0094000000000003</v>
      </c>
      <c r="F21" s="21"/>
      <c r="G21" s="51">
        <f>ROUND(E21*F21,2)</f>
        <v>0</v>
      </c>
      <c r="H21" s="22" t="s">
        <v>1015</v>
      </c>
      <c r="I21" s="23" t="s">
        <v>1015</v>
      </c>
      <c r="J21" s="22">
        <v>0.15658</v>
      </c>
      <c r="K21" s="22">
        <f>ROUND(E21*J21,2)</f>
        <v>0.78</v>
      </c>
      <c r="L21" s="22">
        <v>0</v>
      </c>
      <c r="M21" s="22">
        <f>ROUND(E21*L21,2)</f>
        <v>0</v>
      </c>
      <c r="N21" s="22" t="s">
        <v>41</v>
      </c>
      <c r="O21" s="24">
        <v>0.49944</v>
      </c>
      <c r="P21" s="24">
        <f>ROUND(E21*O21,2)</f>
        <v>2.5</v>
      </c>
      <c r="Q21" s="67" t="s">
        <v>26</v>
      </c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</row>
    <row r="22" spans="1:49" x14ac:dyDescent="0.25">
      <c r="A22" s="26"/>
      <c r="B22" s="27"/>
      <c r="C22" s="28" t="s">
        <v>45</v>
      </c>
      <c r="D22" s="29"/>
      <c r="E22" s="30">
        <v>5.0094000000000003</v>
      </c>
      <c r="F22" s="24"/>
      <c r="G22" s="52"/>
      <c r="H22" s="24"/>
      <c r="I22" s="24"/>
      <c r="J22" s="24"/>
      <c r="K22" s="24"/>
      <c r="L22" s="24"/>
      <c r="M22" s="24"/>
      <c r="N22" s="24"/>
      <c r="O22" s="24"/>
      <c r="P22" s="24"/>
      <c r="Q22" s="67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</row>
    <row r="23" spans="1:49" x14ac:dyDescent="0.25">
      <c r="A23" s="16">
        <v>6</v>
      </c>
      <c r="B23" s="17" t="s">
        <v>46</v>
      </c>
      <c r="C23" s="18" t="s">
        <v>47</v>
      </c>
      <c r="D23" s="19" t="s">
        <v>48</v>
      </c>
      <c r="E23" s="20">
        <v>15.335000000000001</v>
      </c>
      <c r="F23" s="21"/>
      <c r="G23" s="51">
        <f>ROUND(E23*F23,2)</f>
        <v>0</v>
      </c>
      <c r="H23" s="22" t="s">
        <v>1015</v>
      </c>
      <c r="I23" s="23" t="s">
        <v>1015</v>
      </c>
      <c r="J23" s="22">
        <v>2.0500000000000002E-3</v>
      </c>
      <c r="K23" s="22">
        <f>ROUND(E23*J23,2)</f>
        <v>0.03</v>
      </c>
      <c r="L23" s="22">
        <v>0</v>
      </c>
      <c r="M23" s="22">
        <f>ROUND(E23*L23,2)</f>
        <v>0</v>
      </c>
      <c r="N23" s="22" t="s">
        <v>41</v>
      </c>
      <c r="O23" s="24">
        <v>0.42599999999999999</v>
      </c>
      <c r="P23" s="24">
        <f>ROUND(E23*O23,2)</f>
        <v>6.53</v>
      </c>
      <c r="Q23" s="67" t="s">
        <v>26</v>
      </c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</row>
    <row r="24" spans="1:49" x14ac:dyDescent="0.25">
      <c r="A24" s="26"/>
      <c r="B24" s="27"/>
      <c r="C24" s="83" t="s">
        <v>49</v>
      </c>
      <c r="D24" s="84"/>
      <c r="E24" s="84"/>
      <c r="F24" s="84"/>
      <c r="G24" s="84"/>
      <c r="H24" s="24"/>
      <c r="I24" s="24"/>
      <c r="J24" s="24"/>
      <c r="K24" s="24"/>
      <c r="L24" s="24"/>
      <c r="M24" s="24"/>
      <c r="N24" s="24"/>
      <c r="O24" s="24"/>
      <c r="P24" s="24"/>
      <c r="Q24" s="67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</row>
    <row r="25" spans="1:49" x14ac:dyDescent="0.25">
      <c r="A25" s="26"/>
      <c r="B25" s="27"/>
      <c r="C25" s="87" t="s">
        <v>50</v>
      </c>
      <c r="D25" s="88"/>
      <c r="E25" s="88"/>
      <c r="F25" s="88"/>
      <c r="G25" s="88"/>
      <c r="H25" s="24"/>
      <c r="I25" s="24"/>
      <c r="J25" s="24"/>
      <c r="K25" s="24"/>
      <c r="L25" s="24"/>
      <c r="M25" s="24"/>
      <c r="N25" s="24"/>
      <c r="O25" s="24"/>
      <c r="P25" s="24"/>
      <c r="Q25" s="67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</row>
    <row r="26" spans="1:49" x14ac:dyDescent="0.25">
      <c r="A26" s="26"/>
      <c r="B26" s="27"/>
      <c r="C26" s="28" t="s">
        <v>51</v>
      </c>
      <c r="D26" s="29"/>
      <c r="E26" s="30">
        <v>10.6</v>
      </c>
      <c r="F26" s="24"/>
      <c r="G26" s="52"/>
      <c r="H26" s="24"/>
      <c r="I26" s="24"/>
      <c r="J26" s="24"/>
      <c r="K26" s="24"/>
      <c r="L26" s="24"/>
      <c r="M26" s="24"/>
      <c r="N26" s="24"/>
      <c r="O26" s="24"/>
      <c r="P26" s="24"/>
      <c r="Q26" s="67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</row>
    <row r="27" spans="1:49" x14ac:dyDescent="0.25">
      <c r="A27" s="26"/>
      <c r="B27" s="27"/>
      <c r="C27" s="28" t="s">
        <v>52</v>
      </c>
      <c r="D27" s="29"/>
      <c r="E27" s="30">
        <v>2.7</v>
      </c>
      <c r="F27" s="24"/>
      <c r="G27" s="52"/>
      <c r="H27" s="24"/>
      <c r="I27" s="24"/>
      <c r="J27" s="24"/>
      <c r="K27" s="24"/>
      <c r="L27" s="24"/>
      <c r="M27" s="24"/>
      <c r="N27" s="24"/>
      <c r="O27" s="24"/>
      <c r="P27" s="24"/>
      <c r="Q27" s="67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</row>
    <row r="28" spans="1:49" x14ac:dyDescent="0.25">
      <c r="A28" s="26"/>
      <c r="B28" s="27"/>
      <c r="C28" s="28" t="s">
        <v>53</v>
      </c>
      <c r="D28" s="29"/>
      <c r="E28" s="30">
        <v>2.0350000000000001</v>
      </c>
      <c r="F28" s="24"/>
      <c r="G28" s="52"/>
      <c r="H28" s="24"/>
      <c r="I28" s="24"/>
      <c r="J28" s="24"/>
      <c r="K28" s="24"/>
      <c r="L28" s="24"/>
      <c r="M28" s="24"/>
      <c r="N28" s="24"/>
      <c r="O28" s="24"/>
      <c r="P28" s="24"/>
      <c r="Q28" s="67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</row>
    <row r="29" spans="1:49" ht="22.5" x14ac:dyDescent="0.25">
      <c r="A29" s="16">
        <v>7</v>
      </c>
      <c r="B29" s="17" t="s">
        <v>54</v>
      </c>
      <c r="C29" s="18" t="s">
        <v>55</v>
      </c>
      <c r="D29" s="19" t="s">
        <v>24</v>
      </c>
      <c r="E29" s="20">
        <v>1</v>
      </c>
      <c r="F29" s="21"/>
      <c r="G29" s="51">
        <f>ROUND(E29*F29,2)</f>
        <v>0</v>
      </c>
      <c r="H29" s="22" t="s">
        <v>1015</v>
      </c>
      <c r="I29" s="23" t="s">
        <v>1015</v>
      </c>
      <c r="J29" s="22">
        <v>2.5749999999999999E-2</v>
      </c>
      <c r="K29" s="22">
        <f>ROUND(E29*J29,2)</f>
        <v>0.03</v>
      </c>
      <c r="L29" s="22">
        <v>0</v>
      </c>
      <c r="M29" s="22">
        <f>ROUND(E29*L29,2)</f>
        <v>0</v>
      </c>
      <c r="N29" s="22" t="s">
        <v>41</v>
      </c>
      <c r="O29" s="24">
        <v>0.3175</v>
      </c>
      <c r="P29" s="24">
        <f>ROUND(E29*O29,2)</f>
        <v>0.32</v>
      </c>
      <c r="Q29" s="67" t="s">
        <v>26</v>
      </c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</row>
    <row r="30" spans="1:49" x14ac:dyDescent="0.25">
      <c r="A30" s="26"/>
      <c r="B30" s="27"/>
      <c r="C30" s="81" t="s">
        <v>56</v>
      </c>
      <c r="D30" s="82"/>
      <c r="E30" s="82"/>
      <c r="F30" s="82"/>
      <c r="G30" s="82"/>
      <c r="H30" s="24"/>
      <c r="I30" s="24"/>
      <c r="J30" s="24"/>
      <c r="K30" s="24"/>
      <c r="L30" s="24"/>
      <c r="M30" s="24"/>
      <c r="N30" s="24"/>
      <c r="O30" s="24"/>
      <c r="P30" s="24"/>
      <c r="Q30" s="67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</row>
    <row r="31" spans="1:49" x14ac:dyDescent="0.25">
      <c r="A31" s="16">
        <v>8</v>
      </c>
      <c r="B31" s="17" t="s">
        <v>57</v>
      </c>
      <c r="C31" s="18" t="s">
        <v>58</v>
      </c>
      <c r="D31" s="19" t="s">
        <v>31</v>
      </c>
      <c r="E31" s="20">
        <v>2.5499999999999998E-2</v>
      </c>
      <c r="F31" s="21"/>
      <c r="G31" s="51">
        <f>ROUND(E31*F31,2)</f>
        <v>0</v>
      </c>
      <c r="H31" s="22" t="s">
        <v>1015</v>
      </c>
      <c r="I31" s="23" t="s">
        <v>1015</v>
      </c>
      <c r="J31" s="22">
        <v>1.6823999999999999</v>
      </c>
      <c r="K31" s="22">
        <f>ROUND(E31*J31,2)</f>
        <v>0.04</v>
      </c>
      <c r="L31" s="22">
        <v>0</v>
      </c>
      <c r="M31" s="22">
        <f>ROUND(E31*L31,2)</f>
        <v>0</v>
      </c>
      <c r="N31" s="22" t="s">
        <v>25</v>
      </c>
      <c r="O31" s="24">
        <v>6.8680000000000003</v>
      </c>
      <c r="P31" s="24">
        <f>ROUND(E31*O31,2)</f>
        <v>0.18</v>
      </c>
      <c r="Q31" s="67" t="s">
        <v>26</v>
      </c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</row>
    <row r="32" spans="1:49" x14ac:dyDescent="0.25">
      <c r="A32" s="26"/>
      <c r="B32" s="27"/>
      <c r="C32" s="83" t="s">
        <v>59</v>
      </c>
      <c r="D32" s="84"/>
      <c r="E32" s="84"/>
      <c r="F32" s="84"/>
      <c r="G32" s="84"/>
      <c r="H32" s="24"/>
      <c r="I32" s="24"/>
      <c r="J32" s="24"/>
      <c r="K32" s="24"/>
      <c r="L32" s="24"/>
      <c r="M32" s="24"/>
      <c r="N32" s="24"/>
      <c r="O32" s="24"/>
      <c r="P32" s="24"/>
      <c r="Q32" s="67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</row>
    <row r="33" spans="1:49" x14ac:dyDescent="0.25">
      <c r="A33" s="26"/>
      <c r="B33" s="27"/>
      <c r="C33" s="28" t="s">
        <v>60</v>
      </c>
      <c r="D33" s="29"/>
      <c r="E33" s="30">
        <v>2.5499999999999998E-2</v>
      </c>
      <c r="F33" s="24"/>
      <c r="G33" s="52"/>
      <c r="H33" s="24"/>
      <c r="I33" s="24"/>
      <c r="J33" s="24"/>
      <c r="K33" s="24"/>
      <c r="L33" s="24"/>
      <c r="M33" s="24"/>
      <c r="N33" s="24"/>
      <c r="O33" s="24"/>
      <c r="P33" s="24"/>
      <c r="Q33" s="67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</row>
    <row r="34" spans="1:49" x14ac:dyDescent="0.25">
      <c r="A34" s="16">
        <v>9</v>
      </c>
      <c r="B34" s="17" t="s">
        <v>61</v>
      </c>
      <c r="C34" s="18" t="s">
        <v>62</v>
      </c>
      <c r="D34" s="19" t="s">
        <v>31</v>
      </c>
      <c r="E34" s="20">
        <v>1.7000000000000001E-2</v>
      </c>
      <c r="F34" s="21"/>
      <c r="G34" s="51">
        <f>ROUND(E34*F34,2)</f>
        <v>0</v>
      </c>
      <c r="H34" s="22" t="s">
        <v>1015</v>
      </c>
      <c r="I34" s="23" t="s">
        <v>1015</v>
      </c>
      <c r="J34" s="22">
        <v>2.52501</v>
      </c>
      <c r="K34" s="22">
        <f>ROUND(E34*J34,2)</f>
        <v>0.04</v>
      </c>
      <c r="L34" s="22">
        <v>0</v>
      </c>
      <c r="M34" s="22">
        <f>ROUND(E34*L34,2)</f>
        <v>0</v>
      </c>
      <c r="N34" s="22" t="s">
        <v>41</v>
      </c>
      <c r="O34" s="24">
        <v>1.421</v>
      </c>
      <c r="P34" s="24">
        <f>ROUND(E34*O34,2)</f>
        <v>0.02</v>
      </c>
      <c r="Q34" s="67" t="s">
        <v>26</v>
      </c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</row>
    <row r="35" spans="1:49" x14ac:dyDescent="0.25">
      <c r="A35" s="26"/>
      <c r="B35" s="27"/>
      <c r="C35" s="28" t="s">
        <v>63</v>
      </c>
      <c r="D35" s="29"/>
      <c r="E35" s="30">
        <v>1.7000000000000001E-2</v>
      </c>
      <c r="F35" s="24"/>
      <c r="G35" s="52"/>
      <c r="H35" s="24"/>
      <c r="I35" s="24"/>
      <c r="J35" s="24"/>
      <c r="K35" s="24"/>
      <c r="L35" s="24"/>
      <c r="M35" s="24"/>
      <c r="N35" s="24"/>
      <c r="O35" s="24"/>
      <c r="P35" s="24"/>
      <c r="Q35" s="67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</row>
    <row r="36" spans="1:49" x14ac:dyDescent="0.25">
      <c r="A36" s="16">
        <v>10</v>
      </c>
      <c r="B36" s="17" t="s">
        <v>64</v>
      </c>
      <c r="C36" s="18" t="s">
        <v>65</v>
      </c>
      <c r="D36" s="19" t="s">
        <v>66</v>
      </c>
      <c r="E36" s="20">
        <v>2.0250000000000001E-2</v>
      </c>
      <c r="F36" s="21"/>
      <c r="G36" s="51">
        <f>ROUND(E36*F36,2)</f>
        <v>0</v>
      </c>
      <c r="H36" s="22" t="s">
        <v>1015</v>
      </c>
      <c r="I36" s="23" t="s">
        <v>1015</v>
      </c>
      <c r="J36" s="22">
        <v>1.0900000000000001</v>
      </c>
      <c r="K36" s="22">
        <f>ROUND(E36*J36,2)</f>
        <v>0.02</v>
      </c>
      <c r="L36" s="22">
        <v>0</v>
      </c>
      <c r="M36" s="22">
        <f>ROUND(E36*L36,2)</f>
        <v>0</v>
      </c>
      <c r="N36" s="22" t="s">
        <v>25</v>
      </c>
      <c r="O36" s="24">
        <v>20.6</v>
      </c>
      <c r="P36" s="24">
        <f>ROUND(E36*O36,2)</f>
        <v>0.42</v>
      </c>
      <c r="Q36" s="67" t="s">
        <v>26</v>
      </c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</row>
    <row r="37" spans="1:49" x14ac:dyDescent="0.25">
      <c r="A37" s="26"/>
      <c r="B37" s="27"/>
      <c r="C37" s="83" t="s">
        <v>67</v>
      </c>
      <c r="D37" s="84"/>
      <c r="E37" s="84"/>
      <c r="F37" s="84"/>
      <c r="G37" s="84"/>
      <c r="H37" s="24"/>
      <c r="I37" s="24"/>
      <c r="J37" s="24"/>
      <c r="K37" s="24"/>
      <c r="L37" s="24"/>
      <c r="M37" s="24"/>
      <c r="N37" s="24"/>
      <c r="O37" s="24"/>
      <c r="P37" s="24"/>
      <c r="Q37" s="67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</row>
    <row r="38" spans="1:49" x14ac:dyDescent="0.25">
      <c r="A38" s="26"/>
      <c r="B38" s="27"/>
      <c r="C38" s="28" t="s">
        <v>68</v>
      </c>
      <c r="D38" s="29"/>
      <c r="E38" s="30">
        <v>2.0250000000000001E-2</v>
      </c>
      <c r="F38" s="24"/>
      <c r="G38" s="52"/>
      <c r="H38" s="24"/>
      <c r="I38" s="24"/>
      <c r="J38" s="24"/>
      <c r="K38" s="24"/>
      <c r="L38" s="24"/>
      <c r="M38" s="24"/>
      <c r="N38" s="24"/>
      <c r="O38" s="24"/>
      <c r="P38" s="24"/>
      <c r="Q38" s="67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</row>
    <row r="39" spans="1:49" ht="22.5" x14ac:dyDescent="0.25">
      <c r="A39" s="16">
        <v>11</v>
      </c>
      <c r="B39" s="17" t="s">
        <v>69</v>
      </c>
      <c r="C39" s="18" t="s">
        <v>70</v>
      </c>
      <c r="D39" s="19" t="s">
        <v>31</v>
      </c>
      <c r="E39" s="20">
        <v>0.94640000000000002</v>
      </c>
      <c r="F39" s="21"/>
      <c r="G39" s="51">
        <f>ROUND(E39*F39,2)</f>
        <v>0</v>
      </c>
      <c r="H39" s="22" t="s">
        <v>1015</v>
      </c>
      <c r="I39" s="23" t="s">
        <v>1015</v>
      </c>
      <c r="J39" s="22">
        <v>1.6865000000000001</v>
      </c>
      <c r="K39" s="22">
        <f>ROUND(E39*J39,2)</f>
        <v>1.6</v>
      </c>
      <c r="L39" s="22">
        <v>0</v>
      </c>
      <c r="M39" s="22">
        <f>ROUND(E39*L39,2)</f>
        <v>0</v>
      </c>
      <c r="N39" s="22" t="s">
        <v>41</v>
      </c>
      <c r="O39" s="24">
        <v>5.5860000000000003</v>
      </c>
      <c r="P39" s="24">
        <f>ROUND(E39*O39,2)</f>
        <v>5.29</v>
      </c>
      <c r="Q39" s="67" t="s">
        <v>26</v>
      </c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</row>
    <row r="40" spans="1:49" x14ac:dyDescent="0.25">
      <c r="A40" s="26"/>
      <c r="B40" s="27"/>
      <c r="C40" s="83" t="s">
        <v>71</v>
      </c>
      <c r="D40" s="84"/>
      <c r="E40" s="84"/>
      <c r="F40" s="84"/>
      <c r="G40" s="84"/>
      <c r="H40" s="24"/>
      <c r="I40" s="24"/>
      <c r="J40" s="24"/>
      <c r="K40" s="24"/>
      <c r="L40" s="24"/>
      <c r="M40" s="24"/>
      <c r="N40" s="24"/>
      <c r="O40" s="24"/>
      <c r="P40" s="24"/>
      <c r="Q40" s="67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31" t="str">
        <f>C40</f>
        <v>volně stojících čtyřhranných až osmihranných (průřezu čtverce, T, nebo kříže), pravoúhlých pod omítku anebo režné (bez spárování)</v>
      </c>
      <c r="AQ40" s="25"/>
      <c r="AR40" s="25"/>
      <c r="AS40" s="25"/>
      <c r="AT40" s="25"/>
      <c r="AU40" s="25"/>
      <c r="AV40" s="25"/>
      <c r="AW40" s="25"/>
    </row>
    <row r="41" spans="1:49" x14ac:dyDescent="0.25">
      <c r="A41" s="26"/>
      <c r="B41" s="27"/>
      <c r="C41" s="28" t="s">
        <v>72</v>
      </c>
      <c r="D41" s="29"/>
      <c r="E41" s="30">
        <v>0.19889999999999999</v>
      </c>
      <c r="F41" s="24"/>
      <c r="G41" s="52"/>
      <c r="H41" s="24"/>
      <c r="I41" s="24"/>
      <c r="J41" s="24"/>
      <c r="K41" s="24"/>
      <c r="L41" s="24"/>
      <c r="M41" s="24"/>
      <c r="N41" s="24"/>
      <c r="O41" s="24"/>
      <c r="P41" s="24"/>
      <c r="Q41" s="67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</row>
    <row r="42" spans="1:49" x14ac:dyDescent="0.25">
      <c r="A42" s="26"/>
      <c r="B42" s="27"/>
      <c r="C42" s="28" t="s">
        <v>73</v>
      </c>
      <c r="D42" s="29"/>
      <c r="E42" s="30">
        <v>0.74750000000000005</v>
      </c>
      <c r="F42" s="24"/>
      <c r="G42" s="52"/>
      <c r="H42" s="24"/>
      <c r="I42" s="24"/>
      <c r="J42" s="24"/>
      <c r="K42" s="24"/>
      <c r="L42" s="24"/>
      <c r="M42" s="24"/>
      <c r="N42" s="24"/>
      <c r="O42" s="24"/>
      <c r="P42" s="24"/>
      <c r="Q42" s="67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</row>
    <row r="43" spans="1:49" ht="22.5" x14ac:dyDescent="0.25">
      <c r="A43" s="16">
        <v>12</v>
      </c>
      <c r="B43" s="17" t="s">
        <v>74</v>
      </c>
      <c r="C43" s="18" t="s">
        <v>75</v>
      </c>
      <c r="D43" s="19" t="s">
        <v>40</v>
      </c>
      <c r="E43" s="20">
        <v>3.3210000000000002</v>
      </c>
      <c r="F43" s="21"/>
      <c r="G43" s="51">
        <f>ROUND(E43*F43,2)</f>
        <v>0</v>
      </c>
      <c r="H43" s="22" t="s">
        <v>1015</v>
      </c>
      <c r="I43" s="23" t="s">
        <v>1015</v>
      </c>
      <c r="J43" s="22">
        <v>7.8560000000000005E-2</v>
      </c>
      <c r="K43" s="22">
        <f>ROUND(E43*J43,2)</f>
        <v>0.26</v>
      </c>
      <c r="L43" s="22">
        <v>0</v>
      </c>
      <c r="M43" s="22">
        <f>ROUND(E43*L43,2)</f>
        <v>0</v>
      </c>
      <c r="N43" s="22" t="s">
        <v>41</v>
      </c>
      <c r="O43" s="24">
        <v>0.49390000000000001</v>
      </c>
      <c r="P43" s="24">
        <f>ROUND(E43*O43,2)</f>
        <v>1.64</v>
      </c>
      <c r="Q43" s="67" t="s">
        <v>26</v>
      </c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</row>
    <row r="44" spans="1:49" ht="23.25" x14ac:dyDescent="0.25">
      <c r="A44" s="26"/>
      <c r="B44" s="27"/>
      <c r="C44" s="83" t="s">
        <v>76</v>
      </c>
      <c r="D44" s="84"/>
      <c r="E44" s="84"/>
      <c r="F44" s="84"/>
      <c r="G44" s="84"/>
      <c r="H44" s="24"/>
      <c r="I44" s="24"/>
      <c r="J44" s="24"/>
      <c r="K44" s="24"/>
      <c r="L44" s="24"/>
      <c r="M44" s="24"/>
      <c r="N44" s="24"/>
      <c r="O44" s="24"/>
      <c r="P44" s="24"/>
      <c r="Q44" s="67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31" t="str">
        <f>C44</f>
        <v>jednoduché nebo příčky zděné do svislé dřevěné, cihelné, betonové nebo ocelové konstrukce na jakoukoliv maltu vápenocementovou (MVC) nebo cementovou (MC),</v>
      </c>
      <c r="AQ44" s="25"/>
      <c r="AR44" s="25"/>
      <c r="AS44" s="25"/>
      <c r="AT44" s="25"/>
      <c r="AU44" s="25"/>
      <c r="AV44" s="25"/>
      <c r="AW44" s="25"/>
    </row>
    <row r="45" spans="1:49" x14ac:dyDescent="0.25">
      <c r="A45" s="26"/>
      <c r="B45" s="27"/>
      <c r="C45" s="28" t="s">
        <v>77</v>
      </c>
      <c r="D45" s="29"/>
      <c r="E45" s="30">
        <v>3.3210000000000002</v>
      </c>
      <c r="F45" s="24"/>
      <c r="G45" s="52"/>
      <c r="H45" s="24"/>
      <c r="I45" s="24"/>
      <c r="J45" s="24"/>
      <c r="K45" s="24"/>
      <c r="L45" s="24"/>
      <c r="M45" s="24"/>
      <c r="N45" s="24"/>
      <c r="O45" s="24"/>
      <c r="P45" s="24"/>
      <c r="Q45" s="67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</row>
    <row r="46" spans="1:49" x14ac:dyDescent="0.25">
      <c r="A46" s="16">
        <v>13</v>
      </c>
      <c r="B46" s="17" t="s">
        <v>78</v>
      </c>
      <c r="C46" s="18" t="s">
        <v>79</v>
      </c>
      <c r="D46" s="19" t="s">
        <v>48</v>
      </c>
      <c r="E46" s="20">
        <v>4.92</v>
      </c>
      <c r="F46" s="21"/>
      <c r="G46" s="51">
        <f>ROUND(E46*F46,2)</f>
        <v>0</v>
      </c>
      <c r="H46" s="22" t="s">
        <v>1015</v>
      </c>
      <c r="I46" s="23" t="s">
        <v>1015</v>
      </c>
      <c r="J46" s="22">
        <v>8.0000000000000007E-5</v>
      </c>
      <c r="K46" s="22">
        <f>ROUND(E46*J46,2)</f>
        <v>0</v>
      </c>
      <c r="L46" s="22">
        <v>0</v>
      </c>
      <c r="M46" s="22">
        <f>ROUND(E46*L46,2)</f>
        <v>0</v>
      </c>
      <c r="N46" s="22" t="s">
        <v>25</v>
      </c>
      <c r="O46" s="24">
        <v>0.18</v>
      </c>
      <c r="P46" s="24">
        <f>ROUND(E46*O46,2)</f>
        <v>0.89</v>
      </c>
      <c r="Q46" s="67" t="s">
        <v>26</v>
      </c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</row>
    <row r="47" spans="1:49" x14ac:dyDescent="0.25">
      <c r="A47" s="26"/>
      <c r="B47" s="27"/>
      <c r="C47" s="28" t="s">
        <v>80</v>
      </c>
      <c r="D47" s="29"/>
      <c r="E47" s="30">
        <v>4.92</v>
      </c>
      <c r="F47" s="24"/>
      <c r="G47" s="52"/>
      <c r="H47" s="24"/>
      <c r="I47" s="24"/>
      <c r="J47" s="24"/>
      <c r="K47" s="24"/>
      <c r="L47" s="24"/>
      <c r="M47" s="24"/>
      <c r="N47" s="24"/>
      <c r="O47" s="24"/>
      <c r="P47" s="24"/>
      <c r="Q47" s="67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</row>
    <row r="48" spans="1:49" x14ac:dyDescent="0.25">
      <c r="A48" s="16">
        <v>14</v>
      </c>
      <c r="B48" s="17" t="s">
        <v>81</v>
      </c>
      <c r="C48" s="18" t="s">
        <v>82</v>
      </c>
      <c r="D48" s="19" t="s">
        <v>48</v>
      </c>
      <c r="E48" s="20">
        <v>8.1999999999999993</v>
      </c>
      <c r="F48" s="21"/>
      <c r="G48" s="51">
        <f>ROUND(E48*F48,2)</f>
        <v>0</v>
      </c>
      <c r="H48" s="22" t="s">
        <v>1015</v>
      </c>
      <c r="I48" s="23" t="s">
        <v>1015</v>
      </c>
      <c r="J48" s="22">
        <v>1.0200000000000001E-3</v>
      </c>
      <c r="K48" s="22">
        <f>ROUND(E48*J48,2)</f>
        <v>0.01</v>
      </c>
      <c r="L48" s="22">
        <v>0</v>
      </c>
      <c r="M48" s="22">
        <f>ROUND(E48*L48,2)</f>
        <v>0</v>
      </c>
      <c r="N48" s="22" t="s">
        <v>41</v>
      </c>
      <c r="O48" s="24">
        <v>0.223</v>
      </c>
      <c r="P48" s="24">
        <f>ROUND(E48*O48,2)</f>
        <v>1.83</v>
      </c>
      <c r="Q48" s="67" t="s">
        <v>26</v>
      </c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</row>
    <row r="49" spans="1:49" x14ac:dyDescent="0.25">
      <c r="A49" s="26"/>
      <c r="B49" s="27"/>
      <c r="C49" s="83" t="s">
        <v>83</v>
      </c>
      <c r="D49" s="84"/>
      <c r="E49" s="84"/>
      <c r="F49" s="84"/>
      <c r="G49" s="84"/>
      <c r="H49" s="24"/>
      <c r="I49" s="24"/>
      <c r="J49" s="24"/>
      <c r="K49" s="24"/>
      <c r="L49" s="24"/>
      <c r="M49" s="24"/>
      <c r="N49" s="24"/>
      <c r="O49" s="24"/>
      <c r="P49" s="24"/>
      <c r="Q49" s="67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</row>
    <row r="50" spans="1:49" x14ac:dyDescent="0.25">
      <c r="A50" s="26"/>
      <c r="B50" s="27"/>
      <c r="C50" s="87" t="s">
        <v>50</v>
      </c>
      <c r="D50" s="88"/>
      <c r="E50" s="88"/>
      <c r="F50" s="88"/>
      <c r="G50" s="88"/>
      <c r="H50" s="24"/>
      <c r="I50" s="24"/>
      <c r="J50" s="24"/>
      <c r="K50" s="24"/>
      <c r="L50" s="24"/>
      <c r="M50" s="24"/>
      <c r="N50" s="24"/>
      <c r="O50" s="24"/>
      <c r="P50" s="24"/>
      <c r="Q50" s="67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</row>
    <row r="51" spans="1:49" x14ac:dyDescent="0.25">
      <c r="A51" s="26"/>
      <c r="B51" s="27"/>
      <c r="C51" s="28" t="s">
        <v>84</v>
      </c>
      <c r="D51" s="29"/>
      <c r="E51" s="30">
        <v>8.1999999999999993</v>
      </c>
      <c r="F51" s="24"/>
      <c r="G51" s="52"/>
      <c r="H51" s="24"/>
      <c r="I51" s="24"/>
      <c r="J51" s="24"/>
      <c r="K51" s="24"/>
      <c r="L51" s="24"/>
      <c r="M51" s="24"/>
      <c r="N51" s="24"/>
      <c r="O51" s="24"/>
      <c r="P51" s="24"/>
      <c r="Q51" s="67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</row>
    <row r="52" spans="1:49" x14ac:dyDescent="0.25">
      <c r="A52" s="16">
        <v>15</v>
      </c>
      <c r="B52" s="17" t="s">
        <v>85</v>
      </c>
      <c r="C52" s="18" t="s">
        <v>86</v>
      </c>
      <c r="D52" s="19" t="s">
        <v>40</v>
      </c>
      <c r="E52" s="20">
        <v>2.8</v>
      </c>
      <c r="F52" s="21"/>
      <c r="G52" s="51">
        <f>ROUND(E52*F52,2)</f>
        <v>0</v>
      </c>
      <c r="H52" s="22" t="s">
        <v>1015</v>
      </c>
      <c r="I52" s="23" t="s">
        <v>1015</v>
      </c>
      <c r="J52" s="22">
        <v>0.11795</v>
      </c>
      <c r="K52" s="22">
        <f>ROUND(E52*J52,2)</f>
        <v>0.33</v>
      </c>
      <c r="L52" s="22">
        <v>0</v>
      </c>
      <c r="M52" s="22">
        <f>ROUND(E52*L52,2)</f>
        <v>0</v>
      </c>
      <c r="N52" s="22" t="s">
        <v>41</v>
      </c>
      <c r="O52" s="24">
        <v>0.87629999999999997</v>
      </c>
      <c r="P52" s="24">
        <f>ROUND(E52*O52,2)</f>
        <v>2.4500000000000002</v>
      </c>
      <c r="Q52" s="67" t="s">
        <v>26</v>
      </c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</row>
    <row r="53" spans="1:49" x14ac:dyDescent="0.25">
      <c r="A53" s="26"/>
      <c r="B53" s="27"/>
      <c r="C53" s="83" t="s">
        <v>87</v>
      </c>
      <c r="D53" s="84"/>
      <c r="E53" s="84"/>
      <c r="F53" s="84"/>
      <c r="G53" s="84"/>
      <c r="H53" s="24"/>
      <c r="I53" s="24"/>
      <c r="J53" s="24"/>
      <c r="K53" s="24"/>
      <c r="L53" s="24"/>
      <c r="M53" s="24"/>
      <c r="N53" s="24"/>
      <c r="O53" s="24"/>
      <c r="P53" s="24"/>
      <c r="Q53" s="67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</row>
    <row r="54" spans="1:49" x14ac:dyDescent="0.25">
      <c r="A54" s="26"/>
      <c r="B54" s="27"/>
      <c r="C54" s="28" t="s">
        <v>88</v>
      </c>
      <c r="D54" s="29"/>
      <c r="E54" s="30">
        <v>2.8</v>
      </c>
      <c r="F54" s="24"/>
      <c r="G54" s="52"/>
      <c r="H54" s="24"/>
      <c r="I54" s="24"/>
      <c r="J54" s="24"/>
      <c r="K54" s="24"/>
      <c r="L54" s="24"/>
      <c r="M54" s="24"/>
      <c r="N54" s="24"/>
      <c r="O54" s="24"/>
      <c r="P54" s="24"/>
      <c r="Q54" s="67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</row>
    <row r="55" spans="1:49" x14ac:dyDescent="0.25">
      <c r="A55" s="16">
        <v>16</v>
      </c>
      <c r="B55" s="17" t="s">
        <v>89</v>
      </c>
      <c r="C55" s="18" t="s">
        <v>90</v>
      </c>
      <c r="D55" s="19" t="s">
        <v>40</v>
      </c>
      <c r="E55" s="20">
        <v>2.5</v>
      </c>
      <c r="F55" s="21"/>
      <c r="G55" s="51">
        <f>ROUND(E55*F55,2)</f>
        <v>0</v>
      </c>
      <c r="H55" s="22" t="s">
        <v>1015</v>
      </c>
      <c r="I55" s="23" t="s">
        <v>1015</v>
      </c>
      <c r="J55" s="22">
        <v>0.15679999999999999</v>
      </c>
      <c r="K55" s="22">
        <f>ROUND(E55*J55,2)</f>
        <v>0.39</v>
      </c>
      <c r="L55" s="22">
        <v>0</v>
      </c>
      <c r="M55" s="22">
        <f>ROUND(E55*L55,2)</f>
        <v>0</v>
      </c>
      <c r="N55" s="22" t="s">
        <v>41</v>
      </c>
      <c r="O55" s="24">
        <v>1.2225999999999999</v>
      </c>
      <c r="P55" s="24">
        <f>ROUND(E55*O55,2)</f>
        <v>3.06</v>
      </c>
      <c r="Q55" s="67" t="s">
        <v>26</v>
      </c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</row>
    <row r="56" spans="1:49" x14ac:dyDescent="0.25">
      <c r="A56" s="26"/>
      <c r="B56" s="27"/>
      <c r="C56" s="83" t="s">
        <v>91</v>
      </c>
      <c r="D56" s="84"/>
      <c r="E56" s="84"/>
      <c r="F56" s="84"/>
      <c r="G56" s="84"/>
      <c r="H56" s="24"/>
      <c r="I56" s="24"/>
      <c r="J56" s="24"/>
      <c r="K56" s="24"/>
      <c r="L56" s="24"/>
      <c r="M56" s="24"/>
      <c r="N56" s="24"/>
      <c r="O56" s="24"/>
      <c r="P56" s="24"/>
      <c r="Q56" s="67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</row>
    <row r="57" spans="1:49" x14ac:dyDescent="0.25">
      <c r="A57" s="26"/>
      <c r="B57" s="27"/>
      <c r="C57" s="28" t="s">
        <v>92</v>
      </c>
      <c r="D57" s="29"/>
      <c r="E57" s="30">
        <v>2.5</v>
      </c>
      <c r="F57" s="24"/>
      <c r="G57" s="52"/>
      <c r="H57" s="24"/>
      <c r="I57" s="24"/>
      <c r="J57" s="24"/>
      <c r="K57" s="24"/>
      <c r="L57" s="24"/>
      <c r="M57" s="24"/>
      <c r="N57" s="24"/>
      <c r="O57" s="24"/>
      <c r="P57" s="24"/>
      <c r="Q57" s="67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</row>
    <row r="58" spans="1:49" ht="22.5" x14ac:dyDescent="0.25">
      <c r="A58" s="16">
        <v>17</v>
      </c>
      <c r="B58" s="17" t="s">
        <v>93</v>
      </c>
      <c r="C58" s="18" t="s">
        <v>94</v>
      </c>
      <c r="D58" s="19" t="s">
        <v>40</v>
      </c>
      <c r="E58" s="20">
        <v>4.944</v>
      </c>
      <c r="F58" s="21"/>
      <c r="G58" s="51">
        <f>ROUND(E58*F58,2)</f>
        <v>0</v>
      </c>
      <c r="H58" s="22" t="s">
        <v>1015</v>
      </c>
      <c r="I58" s="23" t="s">
        <v>1015</v>
      </c>
      <c r="J58" s="22">
        <v>5.4200000000000003E-3</v>
      </c>
      <c r="K58" s="22">
        <f>ROUND(E58*J58,2)</f>
        <v>0.03</v>
      </c>
      <c r="L58" s="22">
        <v>0</v>
      </c>
      <c r="M58" s="22">
        <f>ROUND(E58*L58,2)</f>
        <v>0</v>
      </c>
      <c r="N58" s="22" t="s">
        <v>41</v>
      </c>
      <c r="O58" s="24">
        <v>0.89205000000000001</v>
      </c>
      <c r="P58" s="24">
        <f>ROUND(E58*O58,2)</f>
        <v>4.41</v>
      </c>
      <c r="Q58" s="67" t="s">
        <v>26</v>
      </c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</row>
    <row r="59" spans="1:49" ht="23.25" x14ac:dyDescent="0.25">
      <c r="A59" s="26"/>
      <c r="B59" s="27"/>
      <c r="C59" s="83" t="s">
        <v>95</v>
      </c>
      <c r="D59" s="84"/>
      <c r="E59" s="84"/>
      <c r="F59" s="84"/>
      <c r="G59" s="84"/>
      <c r="H59" s="24"/>
      <c r="I59" s="24"/>
      <c r="J59" s="24"/>
      <c r="K59" s="24"/>
      <c r="L59" s="24"/>
      <c r="M59" s="24"/>
      <c r="N59" s="24"/>
      <c r="O59" s="24"/>
      <c r="P59" s="24"/>
      <c r="Q59" s="67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31" t="str">
        <f>C59</f>
        <v>plentování potrubí, válcovaných nosníků, výklenků nebo nik, jakéhokoliv tvaru, na jakoukoliv maltu, s potřebným vypnutím pletiva, přetažením a zakotvením drátů a provedení postřiku maltou,</v>
      </c>
      <c r="AQ59" s="25"/>
      <c r="AR59" s="25"/>
      <c r="AS59" s="25"/>
      <c r="AT59" s="25"/>
      <c r="AU59" s="25"/>
      <c r="AV59" s="25"/>
      <c r="AW59" s="25"/>
    </row>
    <row r="60" spans="1:49" x14ac:dyDescent="0.25">
      <c r="A60" s="26"/>
      <c r="B60" s="27"/>
      <c r="C60" s="28" t="s">
        <v>96</v>
      </c>
      <c r="D60" s="29"/>
      <c r="E60" s="30">
        <v>0.75</v>
      </c>
      <c r="F60" s="24"/>
      <c r="G60" s="52"/>
      <c r="H60" s="24"/>
      <c r="I60" s="24"/>
      <c r="J60" s="24"/>
      <c r="K60" s="24"/>
      <c r="L60" s="24"/>
      <c r="M60" s="24"/>
      <c r="N60" s="24"/>
      <c r="O60" s="24"/>
      <c r="P60" s="24"/>
      <c r="Q60" s="67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</row>
    <row r="61" spans="1:49" x14ac:dyDescent="0.25">
      <c r="A61" s="26"/>
      <c r="B61" s="27"/>
      <c r="C61" s="28" t="s">
        <v>97</v>
      </c>
      <c r="D61" s="29"/>
      <c r="E61" s="30">
        <v>1.68</v>
      </c>
      <c r="F61" s="24"/>
      <c r="G61" s="52"/>
      <c r="H61" s="24"/>
      <c r="I61" s="24"/>
      <c r="J61" s="24"/>
      <c r="K61" s="24"/>
      <c r="L61" s="24"/>
      <c r="M61" s="24"/>
      <c r="N61" s="24"/>
      <c r="O61" s="24"/>
      <c r="P61" s="24"/>
      <c r="Q61" s="67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</row>
    <row r="62" spans="1:49" x14ac:dyDescent="0.25">
      <c r="A62" s="26"/>
      <c r="B62" s="27"/>
      <c r="C62" s="28" t="s">
        <v>98</v>
      </c>
      <c r="D62" s="29"/>
      <c r="E62" s="30">
        <v>1.8839999999999999</v>
      </c>
      <c r="F62" s="24"/>
      <c r="G62" s="52"/>
      <c r="H62" s="24"/>
      <c r="I62" s="24"/>
      <c r="J62" s="24"/>
      <c r="K62" s="24"/>
      <c r="L62" s="24"/>
      <c r="M62" s="24"/>
      <c r="N62" s="24"/>
      <c r="O62" s="24"/>
      <c r="P62" s="24"/>
      <c r="Q62" s="67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</row>
    <row r="63" spans="1:49" x14ac:dyDescent="0.25">
      <c r="A63" s="26"/>
      <c r="B63" s="27"/>
      <c r="C63" s="28" t="s">
        <v>99</v>
      </c>
      <c r="D63" s="29"/>
      <c r="E63" s="30">
        <v>0.63</v>
      </c>
      <c r="F63" s="24"/>
      <c r="G63" s="52"/>
      <c r="H63" s="24"/>
      <c r="I63" s="24"/>
      <c r="J63" s="24"/>
      <c r="K63" s="24"/>
      <c r="L63" s="24"/>
      <c r="M63" s="24"/>
      <c r="N63" s="24"/>
      <c r="O63" s="24"/>
      <c r="P63" s="24"/>
      <c r="Q63" s="67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</row>
    <row r="64" spans="1:49" x14ac:dyDescent="0.25">
      <c r="A64" s="16">
        <v>18</v>
      </c>
      <c r="B64" s="17" t="s">
        <v>100</v>
      </c>
      <c r="C64" s="18" t="s">
        <v>101</v>
      </c>
      <c r="D64" s="19" t="s">
        <v>40</v>
      </c>
      <c r="E64" s="20">
        <v>0.4</v>
      </c>
      <c r="F64" s="21"/>
      <c r="G64" s="51">
        <f>ROUND(E64*F64,2)</f>
        <v>0</v>
      </c>
      <c r="H64" s="22" t="s">
        <v>1015</v>
      </c>
      <c r="I64" s="23" t="s">
        <v>1015</v>
      </c>
      <c r="J64" s="22">
        <v>0.12182999999999999</v>
      </c>
      <c r="K64" s="22">
        <f>ROUND(E64*J64,2)</f>
        <v>0.05</v>
      </c>
      <c r="L64" s="22">
        <v>0</v>
      </c>
      <c r="M64" s="22">
        <f>ROUND(E64*L64,2)</f>
        <v>0</v>
      </c>
      <c r="N64" s="22" t="s">
        <v>41</v>
      </c>
      <c r="O64" s="24">
        <v>0.67400000000000004</v>
      </c>
      <c r="P64" s="24">
        <f>ROUND(E64*O64,2)</f>
        <v>0.27</v>
      </c>
      <c r="Q64" s="67" t="s">
        <v>26</v>
      </c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</row>
    <row r="65" spans="1:49" x14ac:dyDescent="0.25">
      <c r="A65" s="26"/>
      <c r="B65" s="27"/>
      <c r="C65" s="83" t="s">
        <v>102</v>
      </c>
      <c r="D65" s="84"/>
      <c r="E65" s="84"/>
      <c r="F65" s="84"/>
      <c r="G65" s="84"/>
      <c r="H65" s="24"/>
      <c r="I65" s="24"/>
      <c r="J65" s="24"/>
      <c r="K65" s="24"/>
      <c r="L65" s="24"/>
      <c r="M65" s="24"/>
      <c r="N65" s="24"/>
      <c r="O65" s="24"/>
      <c r="P65" s="24"/>
      <c r="Q65" s="67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</row>
    <row r="66" spans="1:49" x14ac:dyDescent="0.25">
      <c r="A66" s="26"/>
      <c r="B66" s="27"/>
      <c r="C66" s="28" t="s">
        <v>103</v>
      </c>
      <c r="D66" s="29"/>
      <c r="E66" s="30">
        <v>0.4</v>
      </c>
      <c r="F66" s="24"/>
      <c r="G66" s="52"/>
      <c r="H66" s="24"/>
      <c r="I66" s="24"/>
      <c r="J66" s="24"/>
      <c r="K66" s="24"/>
      <c r="L66" s="24"/>
      <c r="M66" s="24"/>
      <c r="N66" s="24"/>
      <c r="O66" s="24"/>
      <c r="P66" s="24"/>
      <c r="Q66" s="67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</row>
    <row r="67" spans="1:49" x14ac:dyDescent="0.25">
      <c r="A67" s="16">
        <v>19</v>
      </c>
      <c r="B67" s="17" t="s">
        <v>104</v>
      </c>
      <c r="C67" s="18" t="s">
        <v>105</v>
      </c>
      <c r="D67" s="19" t="s">
        <v>40</v>
      </c>
      <c r="E67" s="20">
        <v>1.355</v>
      </c>
      <c r="F67" s="21"/>
      <c r="G67" s="51">
        <f>ROUND(E67*F67,2)</f>
        <v>0</v>
      </c>
      <c r="H67" s="22" t="s">
        <v>1015</v>
      </c>
      <c r="I67" s="23" t="s">
        <v>1015</v>
      </c>
      <c r="J67" s="22">
        <v>0.24884000000000001</v>
      </c>
      <c r="K67" s="22">
        <f>ROUND(E67*J67,2)</f>
        <v>0.34</v>
      </c>
      <c r="L67" s="22">
        <v>0</v>
      </c>
      <c r="M67" s="22">
        <f>ROUND(E67*L67,2)</f>
        <v>0</v>
      </c>
      <c r="N67" s="22" t="s">
        <v>25</v>
      </c>
      <c r="O67" s="24">
        <v>1.621</v>
      </c>
      <c r="P67" s="24">
        <f>ROUND(E67*O67,2)</f>
        <v>2.2000000000000002</v>
      </c>
      <c r="Q67" s="67" t="s">
        <v>26</v>
      </c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</row>
    <row r="68" spans="1:49" ht="23.25" x14ac:dyDescent="0.25">
      <c r="A68" s="26"/>
      <c r="B68" s="27"/>
      <c r="C68" s="83" t="s">
        <v>106</v>
      </c>
      <c r="D68" s="84"/>
      <c r="E68" s="84"/>
      <c r="F68" s="84"/>
      <c r="G68" s="84"/>
      <c r="H68" s="24"/>
      <c r="I68" s="24"/>
      <c r="J68" s="24"/>
      <c r="K68" s="24"/>
      <c r="L68" s="24"/>
      <c r="M68" s="24"/>
      <c r="N68" s="24"/>
      <c r="O68" s="24"/>
      <c r="P68" s="24"/>
      <c r="Q68" s="67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31" t="str">
        <f>C68</f>
        <v>ve vybouraných otvorech, s vysekáním kapes pro zavázání, z jakýchkoliv cihel, z pomocného pracovního lešení o výšce podlahy do 1900 mm a pro zatížení do 1,5 kPa,</v>
      </c>
      <c r="AQ68" s="25"/>
      <c r="AR68" s="25"/>
      <c r="AS68" s="25"/>
      <c r="AT68" s="25"/>
      <c r="AU68" s="25"/>
      <c r="AV68" s="25"/>
      <c r="AW68" s="25"/>
    </row>
    <row r="69" spans="1:49" x14ac:dyDescent="0.25">
      <c r="A69" s="26"/>
      <c r="B69" s="27"/>
      <c r="C69" s="28" t="s">
        <v>107</v>
      </c>
      <c r="D69" s="29"/>
      <c r="E69" s="30">
        <v>1.355</v>
      </c>
      <c r="F69" s="24"/>
      <c r="G69" s="52"/>
      <c r="H69" s="24"/>
      <c r="I69" s="24"/>
      <c r="J69" s="24"/>
      <c r="K69" s="24"/>
      <c r="L69" s="24"/>
      <c r="M69" s="24"/>
      <c r="N69" s="24"/>
      <c r="O69" s="24"/>
      <c r="P69" s="24"/>
      <c r="Q69" s="67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</row>
    <row r="70" spans="1:49" x14ac:dyDescent="0.25">
      <c r="A70" s="8" t="s">
        <v>19</v>
      </c>
      <c r="B70" s="9" t="s">
        <v>108</v>
      </c>
      <c r="C70" s="10" t="s">
        <v>109</v>
      </c>
      <c r="D70" s="11"/>
      <c r="E70" s="12"/>
      <c r="F70" s="13"/>
      <c r="G70" s="13">
        <f>SUM(G71:G133)</f>
        <v>0</v>
      </c>
      <c r="H70" s="13"/>
      <c r="I70" s="14"/>
      <c r="J70" s="13"/>
      <c r="K70" s="13">
        <f>SUM(K71:K133)</f>
        <v>3.8199999999999994</v>
      </c>
      <c r="L70" s="13"/>
      <c r="M70" s="13">
        <f>SUM(M71:M133)</f>
        <v>0</v>
      </c>
      <c r="N70" s="13"/>
      <c r="O70" s="15"/>
      <c r="P70" s="15">
        <f>SUM(P71:P133)</f>
        <v>21.33</v>
      </c>
      <c r="Q70" s="70"/>
    </row>
    <row r="71" spans="1:49" x14ac:dyDescent="0.25">
      <c r="A71" s="16">
        <v>20</v>
      </c>
      <c r="B71" s="17" t="s">
        <v>110</v>
      </c>
      <c r="C71" s="18" t="s">
        <v>111</v>
      </c>
      <c r="D71" s="19" t="s">
        <v>24</v>
      </c>
      <c r="E71" s="20">
        <v>5</v>
      </c>
      <c r="F71" s="21"/>
      <c r="G71" s="51">
        <f>ROUND(E71*F71,2)</f>
        <v>0</v>
      </c>
      <c r="H71" s="22" t="s">
        <v>1015</v>
      </c>
      <c r="I71" s="23" t="s">
        <v>1015</v>
      </c>
      <c r="J71" s="22">
        <v>5.2500000000000003E-3</v>
      </c>
      <c r="K71" s="22">
        <f>ROUND(E71*J71,2)</f>
        <v>0.03</v>
      </c>
      <c r="L71" s="22">
        <v>0</v>
      </c>
      <c r="M71" s="22">
        <f>ROUND(E71*L71,2)</f>
        <v>0</v>
      </c>
      <c r="N71" s="22" t="s">
        <v>25</v>
      </c>
      <c r="O71" s="24">
        <v>0.11</v>
      </c>
      <c r="P71" s="24">
        <f>ROUND(E71*O71,2)</f>
        <v>0.55000000000000004</v>
      </c>
      <c r="Q71" s="67" t="s">
        <v>26</v>
      </c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</row>
    <row r="72" spans="1:49" x14ac:dyDescent="0.25">
      <c r="A72" s="26"/>
      <c r="B72" s="27"/>
      <c r="C72" s="83" t="s">
        <v>112</v>
      </c>
      <c r="D72" s="84"/>
      <c r="E72" s="84"/>
      <c r="F72" s="84"/>
      <c r="G72" s="84"/>
      <c r="H72" s="24"/>
      <c r="I72" s="24"/>
      <c r="J72" s="24"/>
      <c r="K72" s="24"/>
      <c r="L72" s="24"/>
      <c r="M72" s="24"/>
      <c r="N72" s="24"/>
      <c r="O72" s="24"/>
      <c r="P72" s="24"/>
      <c r="Q72" s="67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</row>
    <row r="73" spans="1:49" x14ac:dyDescent="0.25">
      <c r="A73" s="26"/>
      <c r="B73" s="27"/>
      <c r="C73" s="28" t="s">
        <v>113</v>
      </c>
      <c r="D73" s="29"/>
      <c r="E73" s="30">
        <v>2</v>
      </c>
      <c r="F73" s="24"/>
      <c r="G73" s="52"/>
      <c r="H73" s="24"/>
      <c r="I73" s="24"/>
      <c r="J73" s="24"/>
      <c r="K73" s="24"/>
      <c r="L73" s="24"/>
      <c r="M73" s="24"/>
      <c r="N73" s="24"/>
      <c r="O73" s="24"/>
      <c r="P73" s="24"/>
      <c r="Q73" s="67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</row>
    <row r="74" spans="1:49" x14ac:dyDescent="0.25">
      <c r="A74" s="26"/>
      <c r="B74" s="27"/>
      <c r="C74" s="28" t="s">
        <v>114</v>
      </c>
      <c r="D74" s="29"/>
      <c r="E74" s="30">
        <v>1</v>
      </c>
      <c r="F74" s="24"/>
      <c r="G74" s="52"/>
      <c r="H74" s="24"/>
      <c r="I74" s="24"/>
      <c r="J74" s="24"/>
      <c r="K74" s="24"/>
      <c r="L74" s="24"/>
      <c r="M74" s="24"/>
      <c r="N74" s="24"/>
      <c r="O74" s="24"/>
      <c r="P74" s="24"/>
      <c r="Q74" s="67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</row>
    <row r="75" spans="1:49" x14ac:dyDescent="0.25">
      <c r="A75" s="26"/>
      <c r="B75" s="27"/>
      <c r="C75" s="28" t="s">
        <v>115</v>
      </c>
      <c r="D75" s="29"/>
      <c r="E75" s="30">
        <v>2</v>
      </c>
      <c r="F75" s="24"/>
      <c r="G75" s="52"/>
      <c r="H75" s="24"/>
      <c r="I75" s="24"/>
      <c r="J75" s="24"/>
      <c r="K75" s="24"/>
      <c r="L75" s="24"/>
      <c r="M75" s="24"/>
      <c r="N75" s="24"/>
      <c r="O75" s="24"/>
      <c r="P75" s="24"/>
      <c r="Q75" s="67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</row>
    <row r="76" spans="1:49" x14ac:dyDescent="0.25">
      <c r="A76" s="16">
        <v>21</v>
      </c>
      <c r="B76" s="17" t="s">
        <v>116</v>
      </c>
      <c r="C76" s="18" t="s">
        <v>117</v>
      </c>
      <c r="D76" s="19" t="s">
        <v>24</v>
      </c>
      <c r="E76" s="20">
        <v>2</v>
      </c>
      <c r="F76" s="21"/>
      <c r="G76" s="51">
        <f>ROUND(E76*F76,2)</f>
        <v>0</v>
      </c>
      <c r="H76" s="22" t="s">
        <v>1015</v>
      </c>
      <c r="I76" s="23" t="s">
        <v>1015</v>
      </c>
      <c r="J76" s="22">
        <v>6.3E-3</v>
      </c>
      <c r="K76" s="22">
        <f>ROUND(E76*J76,2)</f>
        <v>0.01</v>
      </c>
      <c r="L76" s="22">
        <v>0</v>
      </c>
      <c r="M76" s="22">
        <f>ROUND(E76*L76,2)</f>
        <v>0</v>
      </c>
      <c r="N76" s="22" t="s">
        <v>25</v>
      </c>
      <c r="O76" s="24">
        <v>0.11</v>
      </c>
      <c r="P76" s="24">
        <f>ROUND(E76*O76,2)</f>
        <v>0.22</v>
      </c>
      <c r="Q76" s="67" t="s">
        <v>26</v>
      </c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</row>
    <row r="77" spans="1:49" x14ac:dyDescent="0.25">
      <c r="A77" s="26"/>
      <c r="B77" s="27"/>
      <c r="C77" s="83" t="s">
        <v>112</v>
      </c>
      <c r="D77" s="84"/>
      <c r="E77" s="84"/>
      <c r="F77" s="84"/>
      <c r="G77" s="84"/>
      <c r="H77" s="24"/>
      <c r="I77" s="24"/>
      <c r="J77" s="24"/>
      <c r="K77" s="24"/>
      <c r="L77" s="24"/>
      <c r="M77" s="24"/>
      <c r="N77" s="24"/>
      <c r="O77" s="24"/>
      <c r="P77" s="24"/>
      <c r="Q77" s="67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</row>
    <row r="78" spans="1:49" x14ac:dyDescent="0.25">
      <c r="A78" s="26"/>
      <c r="B78" s="27"/>
      <c r="C78" s="28" t="s">
        <v>118</v>
      </c>
      <c r="D78" s="29"/>
      <c r="E78" s="30">
        <v>2</v>
      </c>
      <c r="F78" s="24"/>
      <c r="G78" s="52"/>
      <c r="H78" s="24"/>
      <c r="I78" s="24"/>
      <c r="J78" s="24"/>
      <c r="K78" s="24"/>
      <c r="L78" s="24"/>
      <c r="M78" s="24"/>
      <c r="N78" s="24"/>
      <c r="O78" s="24"/>
      <c r="P78" s="24"/>
      <c r="Q78" s="67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</row>
    <row r="79" spans="1:49" x14ac:dyDescent="0.25">
      <c r="A79" s="32">
        <v>22</v>
      </c>
      <c r="B79" s="33" t="s">
        <v>119</v>
      </c>
      <c r="C79" s="34" t="s">
        <v>120</v>
      </c>
      <c r="D79" s="35" t="s">
        <v>24</v>
      </c>
      <c r="E79" s="36">
        <v>1</v>
      </c>
      <c r="F79" s="37"/>
      <c r="G79" s="53">
        <f>ROUND(E79*F79,2)</f>
        <v>0</v>
      </c>
      <c r="H79" s="38" t="s">
        <v>121</v>
      </c>
      <c r="I79" s="39" t="s">
        <v>122</v>
      </c>
      <c r="J79" s="38">
        <v>5.0200000000000002E-2</v>
      </c>
      <c r="K79" s="38">
        <f>ROUND(E79*J79,2)</f>
        <v>0.05</v>
      </c>
      <c r="L79" s="38">
        <v>0</v>
      </c>
      <c r="M79" s="38">
        <f>ROUND(E79*L79,2)</f>
        <v>0</v>
      </c>
      <c r="N79" s="38"/>
      <c r="O79" s="24">
        <v>0.77</v>
      </c>
      <c r="P79" s="24">
        <f>ROUND(E79*O79,2)</f>
        <v>0.77</v>
      </c>
      <c r="Q79" s="67" t="s">
        <v>26</v>
      </c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</row>
    <row r="80" spans="1:49" ht="33.75" x14ac:dyDescent="0.25">
      <c r="A80" s="16">
        <v>23</v>
      </c>
      <c r="B80" s="17" t="s">
        <v>123</v>
      </c>
      <c r="C80" s="18" t="s">
        <v>124</v>
      </c>
      <c r="D80" s="19" t="s">
        <v>31</v>
      </c>
      <c r="E80" s="20">
        <v>0.96167000000000002</v>
      </c>
      <c r="F80" s="21"/>
      <c r="G80" s="51">
        <f>ROUND(E80*F80,2)</f>
        <v>0</v>
      </c>
      <c r="H80" s="22" t="s">
        <v>1015</v>
      </c>
      <c r="I80" s="23" t="s">
        <v>1015</v>
      </c>
      <c r="J80" s="22">
        <v>2.5251399999999999</v>
      </c>
      <c r="K80" s="22">
        <f>ROUND(E80*J80,2)</f>
        <v>2.4300000000000002</v>
      </c>
      <c r="L80" s="22">
        <v>0</v>
      </c>
      <c r="M80" s="22">
        <f>ROUND(E80*L80,2)</f>
        <v>0</v>
      </c>
      <c r="N80" s="22" t="s">
        <v>41</v>
      </c>
      <c r="O80" s="24">
        <v>0.98699999999999999</v>
      </c>
      <c r="P80" s="24">
        <f>ROUND(E80*O80,2)</f>
        <v>0.95</v>
      </c>
      <c r="Q80" s="67" t="s">
        <v>26</v>
      </c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</row>
    <row r="81" spans="1:49" x14ac:dyDescent="0.25">
      <c r="A81" s="26"/>
      <c r="B81" s="27"/>
      <c r="C81" s="28" t="s">
        <v>125</v>
      </c>
      <c r="D81" s="29"/>
      <c r="E81" s="30">
        <v>0.96167000000000002</v>
      </c>
      <c r="F81" s="24"/>
      <c r="G81" s="52"/>
      <c r="H81" s="24"/>
      <c r="I81" s="24"/>
      <c r="J81" s="24"/>
      <c r="K81" s="24"/>
      <c r="L81" s="24"/>
      <c r="M81" s="24"/>
      <c r="N81" s="24"/>
      <c r="O81" s="24"/>
      <c r="P81" s="24"/>
      <c r="Q81" s="67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</row>
    <row r="82" spans="1:49" ht="22.5" x14ac:dyDescent="0.25">
      <c r="A82" s="16">
        <v>24</v>
      </c>
      <c r="B82" s="17" t="s">
        <v>126</v>
      </c>
      <c r="C82" s="18" t="s">
        <v>127</v>
      </c>
      <c r="D82" s="19" t="s">
        <v>40</v>
      </c>
      <c r="E82" s="20">
        <v>4.37</v>
      </c>
      <c r="F82" s="21"/>
      <c r="G82" s="51">
        <f>ROUND(E82*F82,2)</f>
        <v>0</v>
      </c>
      <c r="H82" s="22" t="s">
        <v>1015</v>
      </c>
      <c r="I82" s="23" t="s">
        <v>1015</v>
      </c>
      <c r="J82" s="22">
        <v>4.7509999999999997E-2</v>
      </c>
      <c r="K82" s="22">
        <f>ROUND(E82*J82,2)</f>
        <v>0.21</v>
      </c>
      <c r="L82" s="22">
        <v>0</v>
      </c>
      <c r="M82" s="22">
        <f>ROUND(E82*L82,2)</f>
        <v>0</v>
      </c>
      <c r="N82" s="22" t="s">
        <v>41</v>
      </c>
      <c r="O82" s="24">
        <v>0.65</v>
      </c>
      <c r="P82" s="24">
        <f>ROUND(E82*O82,2)</f>
        <v>2.84</v>
      </c>
      <c r="Q82" s="67" t="s">
        <v>26</v>
      </c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</row>
    <row r="83" spans="1:49" x14ac:dyDescent="0.25">
      <c r="A83" s="26"/>
      <c r="B83" s="27"/>
      <c r="C83" s="83" t="s">
        <v>128</v>
      </c>
      <c r="D83" s="84"/>
      <c r="E83" s="84"/>
      <c r="F83" s="84"/>
      <c r="G83" s="84"/>
      <c r="H83" s="24"/>
      <c r="I83" s="24"/>
      <c r="J83" s="24"/>
      <c r="K83" s="24"/>
      <c r="L83" s="24"/>
      <c r="M83" s="24"/>
      <c r="N83" s="24"/>
      <c r="O83" s="24"/>
      <c r="P83" s="24"/>
      <c r="Q83" s="67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</row>
    <row r="84" spans="1:49" ht="22.5" x14ac:dyDescent="0.25">
      <c r="A84" s="16">
        <v>25</v>
      </c>
      <c r="B84" s="17" t="s">
        <v>129</v>
      </c>
      <c r="C84" s="18" t="s">
        <v>130</v>
      </c>
      <c r="D84" s="19" t="s">
        <v>40</v>
      </c>
      <c r="E84" s="20">
        <v>4.37</v>
      </c>
      <c r="F84" s="21"/>
      <c r="G84" s="51">
        <f>ROUND(E84*F84,2)</f>
        <v>0</v>
      </c>
      <c r="H84" s="22" t="s">
        <v>1015</v>
      </c>
      <c r="I84" s="23" t="s">
        <v>1015</v>
      </c>
      <c r="J84" s="22">
        <v>0</v>
      </c>
      <c r="K84" s="22">
        <f>ROUND(E84*J84,2)</f>
        <v>0</v>
      </c>
      <c r="L84" s="22">
        <v>0</v>
      </c>
      <c r="M84" s="22">
        <f>ROUND(E84*L84,2)</f>
        <v>0</v>
      </c>
      <c r="N84" s="22" t="s">
        <v>41</v>
      </c>
      <c r="O84" s="24">
        <v>0.17299999999999999</v>
      </c>
      <c r="P84" s="24">
        <f>ROUND(E84*O84,2)</f>
        <v>0.76</v>
      </c>
      <c r="Q84" s="67" t="s">
        <v>26</v>
      </c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</row>
    <row r="85" spans="1:49" x14ac:dyDescent="0.25">
      <c r="A85" s="26"/>
      <c r="B85" s="27"/>
      <c r="C85" s="83" t="s">
        <v>128</v>
      </c>
      <c r="D85" s="84"/>
      <c r="E85" s="84"/>
      <c r="F85" s="84"/>
      <c r="G85" s="84"/>
      <c r="H85" s="24"/>
      <c r="I85" s="24"/>
      <c r="J85" s="24"/>
      <c r="K85" s="24"/>
      <c r="L85" s="24"/>
      <c r="M85" s="24"/>
      <c r="N85" s="24"/>
      <c r="O85" s="24"/>
      <c r="P85" s="24"/>
      <c r="Q85" s="67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</row>
    <row r="86" spans="1:49" x14ac:dyDescent="0.25">
      <c r="A86" s="16">
        <v>26</v>
      </c>
      <c r="B86" s="17" t="s">
        <v>131</v>
      </c>
      <c r="C86" s="18" t="s">
        <v>132</v>
      </c>
      <c r="D86" s="19" t="s">
        <v>48</v>
      </c>
      <c r="E86" s="20">
        <v>0.28599999999999998</v>
      </c>
      <c r="F86" s="21"/>
      <c r="G86" s="51">
        <f>ROUND(E86*F86,2)</f>
        <v>0</v>
      </c>
      <c r="H86" s="22" t="s">
        <v>1015</v>
      </c>
      <c r="I86" s="23" t="s">
        <v>1015</v>
      </c>
      <c r="J86" s="22">
        <v>3.0470000000000001E-2</v>
      </c>
      <c r="K86" s="22">
        <f>ROUND(E86*J86,2)</f>
        <v>0.01</v>
      </c>
      <c r="L86" s="22">
        <v>0</v>
      </c>
      <c r="M86" s="22">
        <f>ROUND(E86*L86,2)</f>
        <v>0</v>
      </c>
      <c r="N86" s="22" t="s">
        <v>41</v>
      </c>
      <c r="O86" s="24">
        <v>0.87</v>
      </c>
      <c r="P86" s="24">
        <f>ROUND(E86*O86,2)</f>
        <v>0.25</v>
      </c>
      <c r="Q86" s="67" t="s">
        <v>26</v>
      </c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</row>
    <row r="87" spans="1:49" x14ac:dyDescent="0.25">
      <c r="A87" s="26"/>
      <c r="B87" s="27"/>
      <c r="C87" s="83" t="s">
        <v>128</v>
      </c>
      <c r="D87" s="84"/>
      <c r="E87" s="84"/>
      <c r="F87" s="84"/>
      <c r="G87" s="84"/>
      <c r="H87" s="24"/>
      <c r="I87" s="24"/>
      <c r="J87" s="24"/>
      <c r="K87" s="24"/>
      <c r="L87" s="24"/>
      <c r="M87" s="24"/>
      <c r="N87" s="24"/>
      <c r="O87" s="24"/>
      <c r="P87" s="24"/>
      <c r="Q87" s="67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</row>
    <row r="88" spans="1:49" x14ac:dyDescent="0.25">
      <c r="A88" s="26"/>
      <c r="B88" s="27"/>
      <c r="C88" s="28" t="s">
        <v>133</v>
      </c>
      <c r="D88" s="29"/>
      <c r="E88" s="30">
        <v>0.28599999999999998</v>
      </c>
      <c r="F88" s="24"/>
      <c r="G88" s="52"/>
      <c r="H88" s="24"/>
      <c r="I88" s="24"/>
      <c r="J88" s="24"/>
      <c r="K88" s="24"/>
      <c r="L88" s="24"/>
      <c r="M88" s="24"/>
      <c r="N88" s="24"/>
      <c r="O88" s="24"/>
      <c r="P88" s="24"/>
      <c r="Q88" s="67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</row>
    <row r="89" spans="1:49" x14ac:dyDescent="0.25">
      <c r="A89" s="16">
        <v>27</v>
      </c>
      <c r="B89" s="17" t="s">
        <v>134</v>
      </c>
      <c r="C89" s="18" t="s">
        <v>135</v>
      </c>
      <c r="D89" s="19" t="s">
        <v>48</v>
      </c>
      <c r="E89" s="20">
        <v>0.28599999999999998</v>
      </c>
      <c r="F89" s="21"/>
      <c r="G89" s="51">
        <f>ROUND(E89*F89,2)</f>
        <v>0</v>
      </c>
      <c r="H89" s="22" t="s">
        <v>1015</v>
      </c>
      <c r="I89" s="23" t="s">
        <v>1015</v>
      </c>
      <c r="J89" s="22">
        <v>0</v>
      </c>
      <c r="K89" s="22">
        <f>ROUND(E89*J89,2)</f>
        <v>0</v>
      </c>
      <c r="L89" s="22">
        <v>0</v>
      </c>
      <c r="M89" s="22">
        <f>ROUND(E89*L89,2)</f>
        <v>0</v>
      </c>
      <c r="N89" s="22" t="s">
        <v>41</v>
      </c>
      <c r="O89" s="24">
        <v>0.23200000000000001</v>
      </c>
      <c r="P89" s="24">
        <f>ROUND(E89*O89,2)</f>
        <v>7.0000000000000007E-2</v>
      </c>
      <c r="Q89" s="67" t="s">
        <v>26</v>
      </c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</row>
    <row r="90" spans="1:49" x14ac:dyDescent="0.25">
      <c r="A90" s="26"/>
      <c r="B90" s="27"/>
      <c r="C90" s="83" t="s">
        <v>128</v>
      </c>
      <c r="D90" s="84"/>
      <c r="E90" s="84"/>
      <c r="F90" s="84"/>
      <c r="G90" s="84"/>
      <c r="H90" s="24"/>
      <c r="I90" s="24"/>
      <c r="J90" s="24"/>
      <c r="K90" s="24"/>
      <c r="L90" s="24"/>
      <c r="M90" s="24"/>
      <c r="N90" s="24"/>
      <c r="O90" s="24"/>
      <c r="P90" s="24"/>
      <c r="Q90" s="67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</row>
    <row r="91" spans="1:49" x14ac:dyDescent="0.25">
      <c r="A91" s="16">
        <v>28</v>
      </c>
      <c r="B91" s="17" t="s">
        <v>136</v>
      </c>
      <c r="C91" s="18" t="s">
        <v>137</v>
      </c>
      <c r="D91" s="19" t="s">
        <v>40</v>
      </c>
      <c r="E91" s="20">
        <v>4.37</v>
      </c>
      <c r="F91" s="21"/>
      <c r="G91" s="51">
        <f>ROUND(E91*F91,2)</f>
        <v>0</v>
      </c>
      <c r="H91" s="22" t="s">
        <v>1015</v>
      </c>
      <c r="I91" s="23" t="s">
        <v>1015</v>
      </c>
      <c r="J91" s="22">
        <v>3.8700000000000002E-3</v>
      </c>
      <c r="K91" s="22">
        <f>ROUND(E91*J91,2)</f>
        <v>0.02</v>
      </c>
      <c r="L91" s="22">
        <v>0</v>
      </c>
      <c r="M91" s="22">
        <f>ROUND(E91*L91,2)</f>
        <v>0</v>
      </c>
      <c r="N91" s="22" t="s">
        <v>41</v>
      </c>
      <c r="O91" s="24">
        <v>0.47399999999999998</v>
      </c>
      <c r="P91" s="24">
        <f>ROUND(E91*O91,2)</f>
        <v>2.0699999999999998</v>
      </c>
      <c r="Q91" s="67" t="s">
        <v>26</v>
      </c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</row>
    <row r="92" spans="1:49" x14ac:dyDescent="0.25">
      <c r="A92" s="26"/>
      <c r="B92" s="27"/>
      <c r="C92" s="83" t="s">
        <v>138</v>
      </c>
      <c r="D92" s="84"/>
      <c r="E92" s="84"/>
      <c r="F92" s="84"/>
      <c r="G92" s="84"/>
      <c r="H92" s="24"/>
      <c r="I92" s="24"/>
      <c r="J92" s="24"/>
      <c r="K92" s="24"/>
      <c r="L92" s="24"/>
      <c r="M92" s="24"/>
      <c r="N92" s="24"/>
      <c r="O92" s="24"/>
      <c r="P92" s="24"/>
      <c r="Q92" s="67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31" t="str">
        <f>C92</f>
        <v>výšky do 4 m se zesílením dna bednění podle hodnoty zatížení betonovou směsí a výztuží. Bez pomocného lešení.</v>
      </c>
      <c r="AQ92" s="25"/>
      <c r="AR92" s="25"/>
      <c r="AS92" s="25"/>
      <c r="AT92" s="25"/>
      <c r="AU92" s="25"/>
      <c r="AV92" s="25"/>
      <c r="AW92" s="25"/>
    </row>
    <row r="93" spans="1:49" x14ac:dyDescent="0.25">
      <c r="A93" s="16">
        <v>29</v>
      </c>
      <c r="B93" s="17" t="s">
        <v>139</v>
      </c>
      <c r="C93" s="18" t="s">
        <v>140</v>
      </c>
      <c r="D93" s="19" t="s">
        <v>40</v>
      </c>
      <c r="E93" s="20">
        <v>4.37</v>
      </c>
      <c r="F93" s="21"/>
      <c r="G93" s="51">
        <f>ROUND(E93*F93,2)</f>
        <v>0</v>
      </c>
      <c r="H93" s="22" t="s">
        <v>1015</v>
      </c>
      <c r="I93" s="23" t="s">
        <v>1015</v>
      </c>
      <c r="J93" s="22">
        <v>0</v>
      </c>
      <c r="K93" s="22">
        <f>ROUND(E93*J93,2)</f>
        <v>0</v>
      </c>
      <c r="L93" s="22">
        <v>0</v>
      </c>
      <c r="M93" s="22">
        <f>ROUND(E93*L93,2)</f>
        <v>0</v>
      </c>
      <c r="N93" s="22" t="s">
        <v>41</v>
      </c>
      <c r="O93" s="24">
        <v>0.16</v>
      </c>
      <c r="P93" s="24">
        <f>ROUND(E93*O93,2)</f>
        <v>0.7</v>
      </c>
      <c r="Q93" s="67" t="s">
        <v>26</v>
      </c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</row>
    <row r="94" spans="1:49" x14ac:dyDescent="0.25">
      <c r="A94" s="26"/>
      <c r="B94" s="27"/>
      <c r="C94" s="83" t="s">
        <v>138</v>
      </c>
      <c r="D94" s="84"/>
      <c r="E94" s="84"/>
      <c r="F94" s="84"/>
      <c r="G94" s="84"/>
      <c r="H94" s="24"/>
      <c r="I94" s="24"/>
      <c r="J94" s="24"/>
      <c r="K94" s="24"/>
      <c r="L94" s="24"/>
      <c r="M94" s="24"/>
      <c r="N94" s="24"/>
      <c r="O94" s="24"/>
      <c r="P94" s="24"/>
      <c r="Q94" s="67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31" t="str">
        <f>C94</f>
        <v>výšky do 4 m se zesílením dna bednění podle hodnoty zatížení betonovou směsí a výztuží. Bez pomocného lešení.</v>
      </c>
      <c r="AQ94" s="25"/>
      <c r="AR94" s="25"/>
      <c r="AS94" s="25"/>
      <c r="AT94" s="25"/>
      <c r="AU94" s="25"/>
      <c r="AV94" s="25"/>
      <c r="AW94" s="25"/>
    </row>
    <row r="95" spans="1:49" ht="33.75" x14ac:dyDescent="0.25">
      <c r="A95" s="16">
        <v>30</v>
      </c>
      <c r="B95" s="17" t="s">
        <v>141</v>
      </c>
      <c r="C95" s="18" t="s">
        <v>142</v>
      </c>
      <c r="D95" s="19" t="s">
        <v>40</v>
      </c>
      <c r="E95" s="20">
        <v>0.437</v>
      </c>
      <c r="F95" s="21"/>
      <c r="G95" s="51">
        <f>ROUND(E95*F95,2)</f>
        <v>0</v>
      </c>
      <c r="H95" s="22" t="s">
        <v>1015</v>
      </c>
      <c r="I95" s="23" t="s">
        <v>1015</v>
      </c>
      <c r="J95" s="22">
        <v>1.6900000000000001E-3</v>
      </c>
      <c r="K95" s="22">
        <f>ROUND(E95*J95,2)</f>
        <v>0</v>
      </c>
      <c r="L95" s="22">
        <v>0</v>
      </c>
      <c r="M95" s="22">
        <f>ROUND(E95*L95,2)</f>
        <v>0</v>
      </c>
      <c r="N95" s="22" t="s">
        <v>41</v>
      </c>
      <c r="O95" s="24">
        <v>0.115</v>
      </c>
      <c r="P95" s="24">
        <f>ROUND(E95*O95,2)</f>
        <v>0.05</v>
      </c>
      <c r="Q95" s="67" t="s">
        <v>26</v>
      </c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</row>
    <row r="96" spans="1:49" x14ac:dyDescent="0.25">
      <c r="A96" s="26"/>
      <c r="B96" s="27"/>
      <c r="C96" s="83" t="s">
        <v>138</v>
      </c>
      <c r="D96" s="84"/>
      <c r="E96" s="84"/>
      <c r="F96" s="84"/>
      <c r="G96" s="84"/>
      <c r="H96" s="24"/>
      <c r="I96" s="24"/>
      <c r="J96" s="24"/>
      <c r="K96" s="24"/>
      <c r="L96" s="24"/>
      <c r="M96" s="24"/>
      <c r="N96" s="24"/>
      <c r="O96" s="24"/>
      <c r="P96" s="24"/>
      <c r="Q96" s="67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31" t="str">
        <f>C96</f>
        <v>výšky do 4 m se zesílením dna bednění podle hodnoty zatížení betonovou směsí a výztuží. Bez pomocného lešení.</v>
      </c>
      <c r="AQ96" s="25"/>
      <c r="AR96" s="25"/>
      <c r="AS96" s="25"/>
      <c r="AT96" s="25"/>
      <c r="AU96" s="25"/>
      <c r="AV96" s="25"/>
      <c r="AW96" s="25"/>
    </row>
    <row r="97" spans="1:49" ht="33.75" x14ac:dyDescent="0.25">
      <c r="A97" s="16">
        <v>31</v>
      </c>
      <c r="B97" s="17" t="s">
        <v>143</v>
      </c>
      <c r="C97" s="18" t="s">
        <v>144</v>
      </c>
      <c r="D97" s="19" t="s">
        <v>40</v>
      </c>
      <c r="E97" s="20">
        <v>0.437</v>
      </c>
      <c r="F97" s="21"/>
      <c r="G97" s="51">
        <f>ROUND(E97*F97,2)</f>
        <v>0</v>
      </c>
      <c r="H97" s="22" t="s">
        <v>1015</v>
      </c>
      <c r="I97" s="23" t="s">
        <v>1015</v>
      </c>
      <c r="J97" s="22">
        <v>0</v>
      </c>
      <c r="K97" s="22">
        <f>ROUND(E97*J97,2)</f>
        <v>0</v>
      </c>
      <c r="L97" s="22">
        <v>0</v>
      </c>
      <c r="M97" s="22">
        <f>ROUND(E97*L97,2)</f>
        <v>0</v>
      </c>
      <c r="N97" s="22" t="s">
        <v>41</v>
      </c>
      <c r="O97" s="24">
        <v>0.04</v>
      </c>
      <c r="P97" s="24">
        <f>ROUND(E97*O97,2)</f>
        <v>0.02</v>
      </c>
      <c r="Q97" s="67" t="s">
        <v>26</v>
      </c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</row>
    <row r="98" spans="1:49" x14ac:dyDescent="0.25">
      <c r="A98" s="26"/>
      <c r="B98" s="27"/>
      <c r="C98" s="83" t="s">
        <v>138</v>
      </c>
      <c r="D98" s="84"/>
      <c r="E98" s="84"/>
      <c r="F98" s="84"/>
      <c r="G98" s="84"/>
      <c r="H98" s="24"/>
      <c r="I98" s="24"/>
      <c r="J98" s="24"/>
      <c r="K98" s="24"/>
      <c r="L98" s="24"/>
      <c r="M98" s="24"/>
      <c r="N98" s="24"/>
      <c r="O98" s="24"/>
      <c r="P98" s="24"/>
      <c r="Q98" s="67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31" t="str">
        <f>C98</f>
        <v>výšky do 4 m se zesílením dna bednění podle hodnoty zatížení betonovou směsí a výztuží. Bez pomocného lešení.</v>
      </c>
      <c r="AQ98" s="25"/>
      <c r="AR98" s="25"/>
      <c r="AS98" s="25"/>
      <c r="AT98" s="25"/>
      <c r="AU98" s="25"/>
      <c r="AV98" s="25"/>
      <c r="AW98" s="25"/>
    </row>
    <row r="99" spans="1:49" x14ac:dyDescent="0.25">
      <c r="A99" s="16">
        <v>32</v>
      </c>
      <c r="B99" s="17" t="s">
        <v>145</v>
      </c>
      <c r="C99" s="18" t="s">
        <v>146</v>
      </c>
      <c r="D99" s="19" t="s">
        <v>66</v>
      </c>
      <c r="E99" s="20">
        <v>9.5560000000000006E-2</v>
      </c>
      <c r="F99" s="21"/>
      <c r="G99" s="51">
        <f>ROUND(E99*F99,2)</f>
        <v>0</v>
      </c>
      <c r="H99" s="22" t="s">
        <v>1015</v>
      </c>
      <c r="I99" s="23" t="s">
        <v>1015</v>
      </c>
      <c r="J99" s="22">
        <v>1.02139</v>
      </c>
      <c r="K99" s="22">
        <f>ROUND(E99*J99,2)</f>
        <v>0.1</v>
      </c>
      <c r="L99" s="22">
        <v>0</v>
      </c>
      <c r="M99" s="22">
        <f>ROUND(E99*L99,2)</f>
        <v>0</v>
      </c>
      <c r="N99" s="22" t="s">
        <v>41</v>
      </c>
      <c r="O99" s="24">
        <v>26.616</v>
      </c>
      <c r="P99" s="24">
        <f>ROUND(E99*O99,2)</f>
        <v>2.54</v>
      </c>
      <c r="Q99" s="67" t="s">
        <v>26</v>
      </c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</row>
    <row r="100" spans="1:49" ht="34.5" x14ac:dyDescent="0.25">
      <c r="A100" s="26"/>
      <c r="B100" s="27"/>
      <c r="C100" s="83" t="s">
        <v>147</v>
      </c>
      <c r="D100" s="84"/>
      <c r="E100" s="84"/>
      <c r="F100" s="84"/>
      <c r="G100" s="84"/>
      <c r="H100" s="24"/>
      <c r="I100" s="24"/>
      <c r="J100" s="24"/>
      <c r="K100" s="24"/>
      <c r="L100" s="24"/>
      <c r="M100" s="24"/>
      <c r="N100" s="24"/>
      <c r="O100" s="24"/>
      <c r="P100" s="24"/>
      <c r="Q100" s="67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31" t="str">
        <f>C100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AQ100" s="25"/>
      <c r="AR100" s="25"/>
      <c r="AS100" s="25"/>
      <c r="AT100" s="25"/>
      <c r="AU100" s="25"/>
      <c r="AV100" s="25"/>
      <c r="AW100" s="25"/>
    </row>
    <row r="101" spans="1:49" x14ac:dyDescent="0.25">
      <c r="A101" s="26"/>
      <c r="B101" s="27"/>
      <c r="C101" s="28" t="s">
        <v>148</v>
      </c>
      <c r="D101" s="29"/>
      <c r="E101" s="30">
        <v>9.5560000000000006E-2</v>
      </c>
      <c r="F101" s="24"/>
      <c r="G101" s="52"/>
      <c r="H101" s="24"/>
      <c r="I101" s="24"/>
      <c r="J101" s="24"/>
      <c r="K101" s="24"/>
      <c r="L101" s="24"/>
      <c r="M101" s="24"/>
      <c r="N101" s="24"/>
      <c r="O101" s="24"/>
      <c r="P101" s="24"/>
      <c r="Q101" s="67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</row>
    <row r="102" spans="1:49" x14ac:dyDescent="0.25">
      <c r="A102" s="16">
        <v>33</v>
      </c>
      <c r="B102" s="17" t="s">
        <v>149</v>
      </c>
      <c r="C102" s="18" t="s">
        <v>150</v>
      </c>
      <c r="D102" s="19" t="s">
        <v>24</v>
      </c>
      <c r="E102" s="20">
        <v>5</v>
      </c>
      <c r="F102" s="21"/>
      <c r="G102" s="51">
        <f>ROUND(E102*F102,2)</f>
        <v>0</v>
      </c>
      <c r="H102" s="22" t="s">
        <v>1015</v>
      </c>
      <c r="I102" s="23" t="s">
        <v>1015</v>
      </c>
      <c r="J102" s="22">
        <v>2.094E-2</v>
      </c>
      <c r="K102" s="22">
        <f>ROUND(E102*J102,2)</f>
        <v>0.1</v>
      </c>
      <c r="L102" s="22">
        <v>0</v>
      </c>
      <c r="M102" s="22">
        <f>ROUND(E102*L102,2)</f>
        <v>0</v>
      </c>
      <c r="N102" s="22" t="s">
        <v>25</v>
      </c>
      <c r="O102" s="24">
        <v>0.2014</v>
      </c>
      <c r="P102" s="24">
        <f>ROUND(E102*O102,2)</f>
        <v>1.01</v>
      </c>
      <c r="Q102" s="67" t="s">
        <v>26</v>
      </c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</row>
    <row r="103" spans="1:49" x14ac:dyDescent="0.25">
      <c r="A103" s="26"/>
      <c r="B103" s="27"/>
      <c r="C103" s="28" t="s">
        <v>151</v>
      </c>
      <c r="D103" s="29"/>
      <c r="E103" s="30">
        <v>2</v>
      </c>
      <c r="F103" s="24"/>
      <c r="G103" s="52"/>
      <c r="H103" s="24"/>
      <c r="I103" s="24"/>
      <c r="J103" s="24"/>
      <c r="K103" s="24"/>
      <c r="L103" s="24"/>
      <c r="M103" s="24"/>
      <c r="N103" s="24"/>
      <c r="O103" s="24"/>
      <c r="P103" s="24"/>
      <c r="Q103" s="67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</row>
    <row r="104" spans="1:49" x14ac:dyDescent="0.25">
      <c r="A104" s="26"/>
      <c r="B104" s="27"/>
      <c r="C104" s="28" t="s">
        <v>114</v>
      </c>
      <c r="D104" s="29"/>
      <c r="E104" s="30">
        <v>1</v>
      </c>
      <c r="F104" s="24"/>
      <c r="G104" s="52"/>
      <c r="H104" s="24"/>
      <c r="I104" s="24"/>
      <c r="J104" s="24"/>
      <c r="K104" s="24"/>
      <c r="L104" s="24"/>
      <c r="M104" s="24"/>
      <c r="N104" s="24"/>
      <c r="O104" s="24"/>
      <c r="P104" s="24"/>
      <c r="Q104" s="67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</row>
    <row r="105" spans="1:49" x14ac:dyDescent="0.25">
      <c r="A105" s="26"/>
      <c r="B105" s="27"/>
      <c r="C105" s="28" t="s">
        <v>115</v>
      </c>
      <c r="D105" s="29"/>
      <c r="E105" s="30">
        <v>2</v>
      </c>
      <c r="F105" s="24"/>
      <c r="G105" s="52"/>
      <c r="H105" s="24"/>
      <c r="I105" s="24"/>
      <c r="J105" s="24"/>
      <c r="K105" s="24"/>
      <c r="L105" s="24"/>
      <c r="M105" s="24"/>
      <c r="N105" s="24"/>
      <c r="O105" s="24"/>
      <c r="P105" s="24"/>
      <c r="Q105" s="67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</row>
    <row r="106" spans="1:49" ht="22.5" x14ac:dyDescent="0.25">
      <c r="A106" s="16">
        <v>34</v>
      </c>
      <c r="B106" s="17" t="s">
        <v>152</v>
      </c>
      <c r="C106" s="18" t="s">
        <v>153</v>
      </c>
      <c r="D106" s="19" t="s">
        <v>24</v>
      </c>
      <c r="E106" s="20">
        <v>2</v>
      </c>
      <c r="F106" s="21"/>
      <c r="G106" s="51">
        <f>ROUND(E106*F106,2)</f>
        <v>0</v>
      </c>
      <c r="H106" s="22" t="s">
        <v>1015</v>
      </c>
      <c r="I106" s="23" t="s">
        <v>1015</v>
      </c>
      <c r="J106" s="22">
        <v>5.4399999999999997E-2</v>
      </c>
      <c r="K106" s="22">
        <f>ROUND(E106*J106,2)</f>
        <v>0.11</v>
      </c>
      <c r="L106" s="22">
        <v>0</v>
      </c>
      <c r="M106" s="22">
        <f>ROUND(E106*L106,2)</f>
        <v>0</v>
      </c>
      <c r="N106" s="22" t="s">
        <v>25</v>
      </c>
      <c r="O106" s="24">
        <v>0.29349999999999998</v>
      </c>
      <c r="P106" s="24">
        <f>ROUND(E106*O106,2)</f>
        <v>0.59</v>
      </c>
      <c r="Q106" s="67" t="s">
        <v>26</v>
      </c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</row>
    <row r="107" spans="1:49" x14ac:dyDescent="0.25">
      <c r="A107" s="26"/>
      <c r="B107" s="27"/>
      <c r="C107" s="28" t="s">
        <v>118</v>
      </c>
      <c r="D107" s="29"/>
      <c r="E107" s="30">
        <v>2</v>
      </c>
      <c r="F107" s="24"/>
      <c r="G107" s="52"/>
      <c r="H107" s="24"/>
      <c r="I107" s="24"/>
      <c r="J107" s="24"/>
      <c r="K107" s="24"/>
      <c r="L107" s="24"/>
      <c r="M107" s="24"/>
      <c r="N107" s="24"/>
      <c r="O107" s="24"/>
      <c r="P107" s="24"/>
      <c r="Q107" s="67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</row>
    <row r="108" spans="1:49" x14ac:dyDescent="0.25">
      <c r="A108" s="16">
        <v>35</v>
      </c>
      <c r="B108" s="17" t="s">
        <v>154</v>
      </c>
      <c r="C108" s="18" t="s">
        <v>155</v>
      </c>
      <c r="D108" s="19" t="s">
        <v>66</v>
      </c>
      <c r="E108" s="20">
        <v>0.1148</v>
      </c>
      <c r="F108" s="21"/>
      <c r="G108" s="51">
        <f>ROUND(E108*F108,2)</f>
        <v>0</v>
      </c>
      <c r="H108" s="22" t="s">
        <v>1015</v>
      </c>
      <c r="I108" s="23" t="s">
        <v>1015</v>
      </c>
      <c r="J108" s="22">
        <v>1.9009999999999999E-2</v>
      </c>
      <c r="K108" s="22">
        <f>ROUND(E108*J108,2)</f>
        <v>0</v>
      </c>
      <c r="L108" s="22">
        <v>0</v>
      </c>
      <c r="M108" s="22">
        <f>ROUND(E108*L108,2)</f>
        <v>0</v>
      </c>
      <c r="N108" s="22" t="s">
        <v>41</v>
      </c>
      <c r="O108" s="24">
        <v>18.175000000000001</v>
      </c>
      <c r="P108" s="24">
        <f>ROUND(E108*O108,2)</f>
        <v>2.09</v>
      </c>
      <c r="Q108" s="67" t="s">
        <v>26</v>
      </c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</row>
    <row r="109" spans="1:49" x14ac:dyDescent="0.25">
      <c r="A109" s="26"/>
      <c r="B109" s="27"/>
      <c r="C109" s="83" t="s">
        <v>156</v>
      </c>
      <c r="D109" s="84"/>
      <c r="E109" s="84"/>
      <c r="F109" s="84"/>
      <c r="G109" s="84"/>
      <c r="H109" s="24"/>
      <c r="I109" s="24"/>
      <c r="J109" s="24"/>
      <c r="K109" s="24"/>
      <c r="L109" s="24"/>
      <c r="M109" s="24"/>
      <c r="N109" s="24"/>
      <c r="O109" s="24"/>
      <c r="P109" s="24"/>
      <c r="Q109" s="67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</row>
    <row r="110" spans="1:49" x14ac:dyDescent="0.25">
      <c r="A110" s="26"/>
      <c r="B110" s="27"/>
      <c r="C110" s="28" t="s">
        <v>157</v>
      </c>
      <c r="D110" s="29"/>
      <c r="E110" s="30">
        <v>1.456E-2</v>
      </c>
      <c r="F110" s="24"/>
      <c r="G110" s="52"/>
      <c r="H110" s="24"/>
      <c r="I110" s="24"/>
      <c r="J110" s="24"/>
      <c r="K110" s="24"/>
      <c r="L110" s="24"/>
      <c r="M110" s="24"/>
      <c r="N110" s="24"/>
      <c r="O110" s="24"/>
      <c r="P110" s="24"/>
      <c r="Q110" s="67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</row>
    <row r="111" spans="1:49" x14ac:dyDescent="0.25">
      <c r="A111" s="26"/>
      <c r="B111" s="27"/>
      <c r="C111" s="28" t="s">
        <v>158</v>
      </c>
      <c r="D111" s="29"/>
      <c r="E111" s="30">
        <v>3.4709999999999998E-2</v>
      </c>
      <c r="F111" s="24"/>
      <c r="G111" s="52"/>
      <c r="H111" s="24"/>
      <c r="I111" s="24"/>
      <c r="J111" s="24"/>
      <c r="K111" s="24"/>
      <c r="L111" s="24"/>
      <c r="M111" s="24"/>
      <c r="N111" s="24"/>
      <c r="O111" s="24"/>
      <c r="P111" s="24"/>
      <c r="Q111" s="67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</row>
    <row r="112" spans="1:49" x14ac:dyDescent="0.25">
      <c r="A112" s="26"/>
      <c r="B112" s="27"/>
      <c r="C112" s="28" t="s">
        <v>159</v>
      </c>
      <c r="D112" s="29"/>
      <c r="E112" s="30">
        <v>6.5530000000000005E-2</v>
      </c>
      <c r="F112" s="24"/>
      <c r="G112" s="52"/>
      <c r="H112" s="24"/>
      <c r="I112" s="24"/>
      <c r="J112" s="24"/>
      <c r="K112" s="24"/>
      <c r="L112" s="24"/>
      <c r="M112" s="24"/>
      <c r="N112" s="24"/>
      <c r="O112" s="24"/>
      <c r="P112" s="24"/>
      <c r="Q112" s="67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</row>
    <row r="113" spans="1:49" ht="22.5" x14ac:dyDescent="0.25">
      <c r="A113" s="16">
        <v>36</v>
      </c>
      <c r="B113" s="17" t="s">
        <v>160</v>
      </c>
      <c r="C113" s="18" t="s">
        <v>161</v>
      </c>
      <c r="D113" s="19" t="s">
        <v>66</v>
      </c>
      <c r="E113" s="20">
        <v>0.25295000000000001</v>
      </c>
      <c r="F113" s="21"/>
      <c r="G113" s="51">
        <f>ROUND(E113*F113,2)</f>
        <v>0</v>
      </c>
      <c r="H113" s="22" t="s">
        <v>1015</v>
      </c>
      <c r="I113" s="23" t="s">
        <v>1015</v>
      </c>
      <c r="J113" s="22">
        <v>1.6629999999999999E-2</v>
      </c>
      <c r="K113" s="22">
        <f>ROUND(E113*J113,2)</f>
        <v>0</v>
      </c>
      <c r="L113" s="22">
        <v>0</v>
      </c>
      <c r="M113" s="22">
        <f>ROUND(E113*L113,2)</f>
        <v>0</v>
      </c>
      <c r="N113" s="22" t="s">
        <v>41</v>
      </c>
      <c r="O113" s="24">
        <v>16.582999999999998</v>
      </c>
      <c r="P113" s="24">
        <f>ROUND(E113*O113,2)</f>
        <v>4.1900000000000004</v>
      </c>
      <c r="Q113" s="67" t="s">
        <v>26</v>
      </c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</row>
    <row r="114" spans="1:49" x14ac:dyDescent="0.25">
      <c r="A114" s="26"/>
      <c r="B114" s="27"/>
      <c r="C114" s="83" t="s">
        <v>156</v>
      </c>
      <c r="D114" s="84"/>
      <c r="E114" s="84"/>
      <c r="F114" s="84"/>
      <c r="G114" s="84"/>
      <c r="H114" s="24"/>
      <c r="I114" s="24"/>
      <c r="J114" s="24"/>
      <c r="K114" s="24"/>
      <c r="L114" s="24"/>
      <c r="M114" s="24"/>
      <c r="N114" s="24"/>
      <c r="O114" s="24"/>
      <c r="P114" s="24"/>
      <c r="Q114" s="67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</row>
    <row r="115" spans="1:49" x14ac:dyDescent="0.25">
      <c r="A115" s="26"/>
      <c r="B115" s="27"/>
      <c r="C115" s="28" t="s">
        <v>162</v>
      </c>
      <c r="D115" s="29"/>
      <c r="E115" s="30">
        <v>0.25295000000000001</v>
      </c>
      <c r="F115" s="24"/>
      <c r="G115" s="52"/>
      <c r="H115" s="24"/>
      <c r="I115" s="24"/>
      <c r="J115" s="24"/>
      <c r="K115" s="24"/>
      <c r="L115" s="24"/>
      <c r="M115" s="24"/>
      <c r="N115" s="24"/>
      <c r="O115" s="24"/>
      <c r="P115" s="24"/>
      <c r="Q115" s="67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</row>
    <row r="116" spans="1:49" x14ac:dyDescent="0.25">
      <c r="A116" s="16">
        <v>37</v>
      </c>
      <c r="B116" s="17" t="s">
        <v>163</v>
      </c>
      <c r="C116" s="18" t="s">
        <v>164</v>
      </c>
      <c r="D116" s="19" t="s">
        <v>31</v>
      </c>
      <c r="E116" s="20">
        <v>0.12938</v>
      </c>
      <c r="F116" s="21"/>
      <c r="G116" s="51">
        <f>ROUND(E116*F116,2)</f>
        <v>0</v>
      </c>
      <c r="H116" s="22" t="s">
        <v>1015</v>
      </c>
      <c r="I116" s="23" t="s">
        <v>1015</v>
      </c>
      <c r="J116" s="22">
        <v>2.5251100000000002</v>
      </c>
      <c r="K116" s="22">
        <f>ROUND(E116*J116,2)</f>
        <v>0.33</v>
      </c>
      <c r="L116" s="22">
        <v>0</v>
      </c>
      <c r="M116" s="22">
        <f>ROUND(E116*L116,2)</f>
        <v>0</v>
      </c>
      <c r="N116" s="22" t="s">
        <v>41</v>
      </c>
      <c r="O116" s="24">
        <v>1.448</v>
      </c>
      <c r="P116" s="24">
        <f>ROUND(E116*O116,2)</f>
        <v>0.19</v>
      </c>
      <c r="Q116" s="67" t="s">
        <v>26</v>
      </c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</row>
    <row r="117" spans="1:49" x14ac:dyDescent="0.25">
      <c r="A117" s="26"/>
      <c r="B117" s="27"/>
      <c r="C117" s="28" t="s">
        <v>165</v>
      </c>
      <c r="D117" s="29"/>
      <c r="E117" s="30">
        <v>4.3130000000000002E-2</v>
      </c>
      <c r="F117" s="24"/>
      <c r="G117" s="52"/>
      <c r="H117" s="24"/>
      <c r="I117" s="24"/>
      <c r="J117" s="24"/>
      <c r="K117" s="24"/>
      <c r="L117" s="24"/>
      <c r="M117" s="24"/>
      <c r="N117" s="24"/>
      <c r="O117" s="24"/>
      <c r="P117" s="24"/>
      <c r="Q117" s="67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</row>
    <row r="118" spans="1:49" x14ac:dyDescent="0.25">
      <c r="A118" s="26"/>
      <c r="B118" s="27"/>
      <c r="C118" s="28" t="s">
        <v>166</v>
      </c>
      <c r="D118" s="29"/>
      <c r="E118" s="30">
        <v>8.6249999999999993E-2</v>
      </c>
      <c r="F118" s="24"/>
      <c r="G118" s="52"/>
      <c r="H118" s="24"/>
      <c r="I118" s="24"/>
      <c r="J118" s="24"/>
      <c r="K118" s="24"/>
      <c r="L118" s="24"/>
      <c r="M118" s="24"/>
      <c r="N118" s="24"/>
      <c r="O118" s="24"/>
      <c r="P118" s="24"/>
      <c r="Q118" s="67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</row>
    <row r="119" spans="1:49" x14ac:dyDescent="0.25">
      <c r="A119" s="16">
        <v>38</v>
      </c>
      <c r="B119" s="17" t="s">
        <v>167</v>
      </c>
      <c r="C119" s="18" t="s">
        <v>168</v>
      </c>
      <c r="D119" s="19" t="s">
        <v>40</v>
      </c>
      <c r="E119" s="20">
        <v>1.1100000000000001</v>
      </c>
      <c r="F119" s="21"/>
      <c r="G119" s="51">
        <f>ROUND(E119*F119,2)</f>
        <v>0</v>
      </c>
      <c r="H119" s="22" t="s">
        <v>1015</v>
      </c>
      <c r="I119" s="23" t="s">
        <v>1015</v>
      </c>
      <c r="J119" s="22">
        <v>7.8200000000000006E-3</v>
      </c>
      <c r="K119" s="22">
        <f>ROUND(E119*J119,2)</f>
        <v>0.01</v>
      </c>
      <c r="L119" s="22">
        <v>0</v>
      </c>
      <c r="M119" s="22">
        <f>ROUND(E119*L119,2)</f>
        <v>0</v>
      </c>
      <c r="N119" s="22" t="s">
        <v>41</v>
      </c>
      <c r="O119" s="24">
        <v>0.79</v>
      </c>
      <c r="P119" s="24">
        <f>ROUND(E119*O119,2)</f>
        <v>0.88</v>
      </c>
      <c r="Q119" s="67" t="s">
        <v>26</v>
      </c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</row>
    <row r="120" spans="1:49" x14ac:dyDescent="0.25">
      <c r="A120" s="26"/>
      <c r="B120" s="27"/>
      <c r="C120" s="28" t="s">
        <v>169</v>
      </c>
      <c r="D120" s="29"/>
      <c r="E120" s="30">
        <v>0.42</v>
      </c>
      <c r="F120" s="24"/>
      <c r="G120" s="52"/>
      <c r="H120" s="24"/>
      <c r="I120" s="24"/>
      <c r="J120" s="24"/>
      <c r="K120" s="24"/>
      <c r="L120" s="24"/>
      <c r="M120" s="24"/>
      <c r="N120" s="24"/>
      <c r="O120" s="24"/>
      <c r="P120" s="24"/>
      <c r="Q120" s="67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</row>
    <row r="121" spans="1:49" x14ac:dyDescent="0.25">
      <c r="A121" s="26"/>
      <c r="B121" s="27"/>
      <c r="C121" s="28" t="s">
        <v>170</v>
      </c>
      <c r="D121" s="29"/>
      <c r="E121" s="30">
        <v>0.69</v>
      </c>
      <c r="F121" s="24"/>
      <c r="G121" s="52"/>
      <c r="H121" s="24"/>
      <c r="I121" s="24"/>
      <c r="J121" s="24"/>
      <c r="K121" s="24"/>
      <c r="L121" s="24"/>
      <c r="M121" s="24"/>
      <c r="N121" s="24"/>
      <c r="O121" s="24"/>
      <c r="P121" s="24"/>
      <c r="Q121" s="67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</row>
    <row r="122" spans="1:49" x14ac:dyDescent="0.25">
      <c r="A122" s="32">
        <v>39</v>
      </c>
      <c r="B122" s="33" t="s">
        <v>171</v>
      </c>
      <c r="C122" s="34" t="s">
        <v>172</v>
      </c>
      <c r="D122" s="35" t="s">
        <v>40</v>
      </c>
      <c r="E122" s="36">
        <v>1.1100000000000001</v>
      </c>
      <c r="F122" s="37"/>
      <c r="G122" s="53">
        <f>ROUND(E122*F122,2)</f>
        <v>0</v>
      </c>
      <c r="H122" s="38" t="s">
        <v>1015</v>
      </c>
      <c r="I122" s="39" t="s">
        <v>1015</v>
      </c>
      <c r="J122" s="38">
        <v>0</v>
      </c>
      <c r="K122" s="38">
        <f>ROUND(E122*J122,2)</f>
        <v>0</v>
      </c>
      <c r="L122" s="38">
        <v>0</v>
      </c>
      <c r="M122" s="38">
        <f>ROUND(E122*L122,2)</f>
        <v>0</v>
      </c>
      <c r="N122" s="38" t="s">
        <v>41</v>
      </c>
      <c r="O122" s="24">
        <v>0.24</v>
      </c>
      <c r="P122" s="24">
        <f>ROUND(E122*O122,2)</f>
        <v>0.27</v>
      </c>
      <c r="Q122" s="67" t="s">
        <v>26</v>
      </c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</row>
    <row r="123" spans="1:49" x14ac:dyDescent="0.25">
      <c r="A123" s="16">
        <v>40</v>
      </c>
      <c r="B123" s="17" t="s">
        <v>173</v>
      </c>
      <c r="C123" s="18" t="s">
        <v>174</v>
      </c>
      <c r="D123" s="19" t="s">
        <v>66</v>
      </c>
      <c r="E123" s="20">
        <v>1.1639999999999999E-2</v>
      </c>
      <c r="F123" s="21"/>
      <c r="G123" s="51">
        <f>ROUND(E123*F123,2)</f>
        <v>0</v>
      </c>
      <c r="H123" s="22" t="s">
        <v>1015</v>
      </c>
      <c r="I123" s="23" t="s">
        <v>1015</v>
      </c>
      <c r="J123" s="22">
        <v>1.0166500000000001</v>
      </c>
      <c r="K123" s="22">
        <f>ROUND(E123*J123,2)</f>
        <v>0.01</v>
      </c>
      <c r="L123" s="22">
        <v>0</v>
      </c>
      <c r="M123" s="22">
        <f>ROUND(E123*L123,2)</f>
        <v>0</v>
      </c>
      <c r="N123" s="22" t="s">
        <v>41</v>
      </c>
      <c r="O123" s="24">
        <v>27.672999999999998</v>
      </c>
      <c r="P123" s="24">
        <f>ROUND(E123*O123,2)</f>
        <v>0.32</v>
      </c>
      <c r="Q123" s="67" t="s">
        <v>26</v>
      </c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</row>
    <row r="124" spans="1:49" x14ac:dyDescent="0.25">
      <c r="A124" s="26"/>
      <c r="B124" s="27"/>
      <c r="C124" s="83" t="s">
        <v>175</v>
      </c>
      <c r="D124" s="84"/>
      <c r="E124" s="84"/>
      <c r="F124" s="84"/>
      <c r="G124" s="84"/>
      <c r="H124" s="24"/>
      <c r="I124" s="24"/>
      <c r="J124" s="24"/>
      <c r="K124" s="24"/>
      <c r="L124" s="24"/>
      <c r="M124" s="24"/>
      <c r="N124" s="24"/>
      <c r="O124" s="24"/>
      <c r="P124" s="24"/>
      <c r="Q124" s="67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</row>
    <row r="125" spans="1:49" x14ac:dyDescent="0.25">
      <c r="A125" s="26"/>
      <c r="B125" s="27"/>
      <c r="C125" s="28" t="s">
        <v>176</v>
      </c>
      <c r="D125" s="29"/>
      <c r="E125" s="30">
        <v>1.1639999999999999E-2</v>
      </c>
      <c r="F125" s="24"/>
      <c r="G125" s="52"/>
      <c r="H125" s="24"/>
      <c r="I125" s="24"/>
      <c r="J125" s="24"/>
      <c r="K125" s="24"/>
      <c r="L125" s="24"/>
      <c r="M125" s="24"/>
      <c r="N125" s="24"/>
      <c r="O125" s="24"/>
      <c r="P125" s="24"/>
      <c r="Q125" s="67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</row>
    <row r="126" spans="1:49" x14ac:dyDescent="0.25">
      <c r="A126" s="16">
        <v>41</v>
      </c>
      <c r="B126" s="17" t="s">
        <v>177</v>
      </c>
      <c r="C126" s="18" t="s">
        <v>178</v>
      </c>
      <c r="D126" s="19" t="s">
        <v>66</v>
      </c>
      <c r="E126" s="20">
        <v>1.529E-2</v>
      </c>
      <c r="F126" s="21"/>
      <c r="G126" s="51">
        <f>ROUND(E126*F126,2)</f>
        <v>0</v>
      </c>
      <c r="H126" s="22" t="s">
        <v>1015</v>
      </c>
      <c r="I126" s="23" t="s">
        <v>1015</v>
      </c>
      <c r="J126" s="22">
        <v>1</v>
      </c>
      <c r="K126" s="22">
        <f>ROUND(E126*J126,2)</f>
        <v>0.02</v>
      </c>
      <c r="L126" s="22">
        <v>0</v>
      </c>
      <c r="M126" s="22">
        <f>ROUND(E126*L126,2)</f>
        <v>0</v>
      </c>
      <c r="N126" s="22" t="s">
        <v>179</v>
      </c>
      <c r="O126" s="24">
        <v>0</v>
      </c>
      <c r="P126" s="24">
        <f>ROUND(E126*O126,2)</f>
        <v>0</v>
      </c>
      <c r="Q126" s="67" t="s">
        <v>180</v>
      </c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</row>
    <row r="127" spans="1:49" x14ac:dyDescent="0.25">
      <c r="A127" s="26"/>
      <c r="B127" s="27"/>
      <c r="C127" s="28" t="s">
        <v>181</v>
      </c>
      <c r="D127" s="29"/>
      <c r="E127" s="30">
        <v>1.529E-2</v>
      </c>
      <c r="F127" s="24"/>
      <c r="G127" s="52"/>
      <c r="H127" s="24"/>
      <c r="I127" s="24"/>
      <c r="J127" s="24"/>
      <c r="K127" s="24"/>
      <c r="L127" s="24"/>
      <c r="M127" s="24"/>
      <c r="N127" s="24"/>
      <c r="O127" s="24"/>
      <c r="P127" s="24"/>
      <c r="Q127" s="67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</row>
    <row r="128" spans="1:49" x14ac:dyDescent="0.25">
      <c r="A128" s="16">
        <v>42</v>
      </c>
      <c r="B128" s="17" t="s">
        <v>182</v>
      </c>
      <c r="C128" s="18" t="s">
        <v>183</v>
      </c>
      <c r="D128" s="19" t="s">
        <v>66</v>
      </c>
      <c r="E128" s="20">
        <v>6.88E-2</v>
      </c>
      <c r="F128" s="21"/>
      <c r="G128" s="51">
        <f>ROUND(E128*F128,2)</f>
        <v>0</v>
      </c>
      <c r="H128" s="22" t="s">
        <v>1015</v>
      </c>
      <c r="I128" s="23" t="s">
        <v>1015</v>
      </c>
      <c r="J128" s="22">
        <v>1</v>
      </c>
      <c r="K128" s="22">
        <f>ROUND(E128*J128,2)</f>
        <v>7.0000000000000007E-2</v>
      </c>
      <c r="L128" s="22">
        <v>0</v>
      </c>
      <c r="M128" s="22">
        <f>ROUND(E128*L128,2)</f>
        <v>0</v>
      </c>
      <c r="N128" s="22" t="s">
        <v>179</v>
      </c>
      <c r="O128" s="24">
        <v>0</v>
      </c>
      <c r="P128" s="24">
        <f>ROUND(E128*O128,2)</f>
        <v>0</v>
      </c>
      <c r="Q128" s="67" t="s">
        <v>180</v>
      </c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</row>
    <row r="129" spans="1:49" x14ac:dyDescent="0.25">
      <c r="A129" s="26"/>
      <c r="B129" s="27"/>
      <c r="C129" s="28" t="s">
        <v>184</v>
      </c>
      <c r="D129" s="29"/>
      <c r="E129" s="30">
        <v>6.88E-2</v>
      </c>
      <c r="F129" s="24"/>
      <c r="G129" s="52"/>
      <c r="H129" s="24"/>
      <c r="I129" s="24"/>
      <c r="J129" s="24"/>
      <c r="K129" s="24"/>
      <c r="L129" s="24"/>
      <c r="M129" s="24"/>
      <c r="N129" s="24"/>
      <c r="O129" s="24"/>
      <c r="P129" s="24"/>
      <c r="Q129" s="67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</row>
    <row r="130" spans="1:49" x14ac:dyDescent="0.25">
      <c r="A130" s="16">
        <v>43</v>
      </c>
      <c r="B130" s="17" t="s">
        <v>185</v>
      </c>
      <c r="C130" s="18" t="s">
        <v>186</v>
      </c>
      <c r="D130" s="19" t="s">
        <v>66</v>
      </c>
      <c r="E130" s="20">
        <v>0.2656</v>
      </c>
      <c r="F130" s="21"/>
      <c r="G130" s="51">
        <f>ROUND(E130*F130,2)</f>
        <v>0</v>
      </c>
      <c r="H130" s="22" t="s">
        <v>121</v>
      </c>
      <c r="I130" s="23" t="s">
        <v>1015</v>
      </c>
      <c r="J130" s="22">
        <v>1</v>
      </c>
      <c r="K130" s="22">
        <f>ROUND(E130*J130,2)</f>
        <v>0.27</v>
      </c>
      <c r="L130" s="22">
        <v>0</v>
      </c>
      <c r="M130" s="22">
        <f>ROUND(E130*L130,2)</f>
        <v>0</v>
      </c>
      <c r="N130" s="22"/>
      <c r="O130" s="24">
        <v>0</v>
      </c>
      <c r="P130" s="24">
        <f>ROUND(E130*O130,2)</f>
        <v>0</v>
      </c>
      <c r="Q130" s="67" t="s">
        <v>180</v>
      </c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</row>
    <row r="131" spans="1:49" x14ac:dyDescent="0.25">
      <c r="A131" s="26"/>
      <c r="B131" s="27"/>
      <c r="C131" s="28" t="s">
        <v>187</v>
      </c>
      <c r="D131" s="29"/>
      <c r="E131" s="30">
        <v>0.2656</v>
      </c>
      <c r="F131" s="24"/>
      <c r="G131" s="52"/>
      <c r="H131" s="24"/>
      <c r="I131" s="24"/>
      <c r="J131" s="24"/>
      <c r="K131" s="24"/>
      <c r="L131" s="24"/>
      <c r="M131" s="24"/>
      <c r="N131" s="24"/>
      <c r="O131" s="24"/>
      <c r="P131" s="24"/>
      <c r="Q131" s="67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</row>
    <row r="132" spans="1:49" x14ac:dyDescent="0.25">
      <c r="A132" s="16">
        <v>44</v>
      </c>
      <c r="B132" s="17" t="s">
        <v>188</v>
      </c>
      <c r="C132" s="18" t="s">
        <v>189</v>
      </c>
      <c r="D132" s="19" t="s">
        <v>66</v>
      </c>
      <c r="E132" s="20">
        <v>3.6450000000000003E-2</v>
      </c>
      <c r="F132" s="21"/>
      <c r="G132" s="51">
        <f>ROUND(E132*F132,2)</f>
        <v>0</v>
      </c>
      <c r="H132" s="22" t="s">
        <v>1015</v>
      </c>
      <c r="I132" s="23" t="s">
        <v>1015</v>
      </c>
      <c r="J132" s="22">
        <v>1</v>
      </c>
      <c r="K132" s="22">
        <f>ROUND(E132*J132,2)</f>
        <v>0.04</v>
      </c>
      <c r="L132" s="22">
        <v>0</v>
      </c>
      <c r="M132" s="22">
        <f>ROUND(E132*L132,2)</f>
        <v>0</v>
      </c>
      <c r="N132" s="22" t="s">
        <v>179</v>
      </c>
      <c r="O132" s="24">
        <v>0</v>
      </c>
      <c r="P132" s="24">
        <f>ROUND(E132*O132,2)</f>
        <v>0</v>
      </c>
      <c r="Q132" s="67" t="s">
        <v>180</v>
      </c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</row>
    <row r="133" spans="1:49" x14ac:dyDescent="0.25">
      <c r="A133" s="26"/>
      <c r="B133" s="27"/>
      <c r="C133" s="28" t="s">
        <v>190</v>
      </c>
      <c r="D133" s="29"/>
      <c r="E133" s="30">
        <v>3.6450000000000003E-2</v>
      </c>
      <c r="F133" s="24"/>
      <c r="G133" s="52"/>
      <c r="H133" s="24"/>
      <c r="I133" s="24"/>
      <c r="J133" s="24"/>
      <c r="K133" s="24"/>
      <c r="L133" s="24"/>
      <c r="M133" s="24"/>
      <c r="N133" s="24"/>
      <c r="O133" s="24"/>
      <c r="P133" s="24"/>
      <c r="Q133" s="67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</row>
    <row r="134" spans="1:49" x14ac:dyDescent="0.25">
      <c r="A134" s="8" t="s">
        <v>19</v>
      </c>
      <c r="B134" s="9" t="s">
        <v>191</v>
      </c>
      <c r="C134" s="10" t="s">
        <v>192</v>
      </c>
      <c r="D134" s="11"/>
      <c r="E134" s="12"/>
      <c r="F134" s="13"/>
      <c r="G134" s="13">
        <f>SUM(G135:G137)</f>
        <v>0</v>
      </c>
      <c r="H134" s="13"/>
      <c r="I134" s="14"/>
      <c r="J134" s="13"/>
      <c r="K134" s="13">
        <f>SUM(K135:K137)</f>
        <v>3.77</v>
      </c>
      <c r="L134" s="13"/>
      <c r="M134" s="13">
        <f>SUM(M135:M137)</f>
        <v>0</v>
      </c>
      <c r="N134" s="13"/>
      <c r="O134" s="15"/>
      <c r="P134" s="15">
        <f>SUM(P135:P137)</f>
        <v>49.05</v>
      </c>
      <c r="Q134" s="70"/>
    </row>
    <row r="135" spans="1:49" x14ac:dyDescent="0.25">
      <c r="A135" s="16">
        <v>45</v>
      </c>
      <c r="B135" s="17" t="s">
        <v>193</v>
      </c>
      <c r="C135" s="18" t="s">
        <v>194</v>
      </c>
      <c r="D135" s="19" t="s">
        <v>195</v>
      </c>
      <c r="E135" s="20">
        <v>5</v>
      </c>
      <c r="F135" s="21"/>
      <c r="G135" s="51">
        <f>ROUND(E135*F135,2)</f>
        <v>0</v>
      </c>
      <c r="H135" s="22" t="s">
        <v>1015</v>
      </c>
      <c r="I135" s="23" t="s">
        <v>1015</v>
      </c>
      <c r="J135" s="22">
        <v>0.75407000000000002</v>
      </c>
      <c r="K135" s="22">
        <f>ROUND(E135*J135,2)</f>
        <v>3.77</v>
      </c>
      <c r="L135" s="22">
        <v>0</v>
      </c>
      <c r="M135" s="22">
        <f>ROUND(E135*L135,2)</f>
        <v>0</v>
      </c>
      <c r="N135" s="22" t="s">
        <v>196</v>
      </c>
      <c r="O135" s="24">
        <v>9.8105200000000004</v>
      </c>
      <c r="P135" s="24">
        <f>ROUND(E135*O135,2)</f>
        <v>49.05</v>
      </c>
      <c r="Q135" s="67" t="s">
        <v>197</v>
      </c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</row>
    <row r="136" spans="1:49" x14ac:dyDescent="0.25">
      <c r="A136" s="26"/>
      <c r="B136" s="27"/>
      <c r="C136" s="83" t="s">
        <v>198</v>
      </c>
      <c r="D136" s="84"/>
      <c r="E136" s="84"/>
      <c r="F136" s="84"/>
      <c r="G136" s="84"/>
      <c r="H136" s="24"/>
      <c r="I136" s="24"/>
      <c r="J136" s="24"/>
      <c r="K136" s="24"/>
      <c r="L136" s="24"/>
      <c r="M136" s="24"/>
      <c r="N136" s="24"/>
      <c r="O136" s="24"/>
      <c r="P136" s="24"/>
      <c r="Q136" s="67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</row>
    <row r="137" spans="1:49" x14ac:dyDescent="0.25">
      <c r="A137" s="26"/>
      <c r="B137" s="27"/>
      <c r="C137" s="28" t="s">
        <v>199</v>
      </c>
      <c r="D137" s="29"/>
      <c r="E137" s="30">
        <v>5</v>
      </c>
      <c r="F137" s="24"/>
      <c r="G137" s="52"/>
      <c r="H137" s="24"/>
      <c r="I137" s="24"/>
      <c r="J137" s="24"/>
      <c r="K137" s="24"/>
      <c r="L137" s="24"/>
      <c r="M137" s="24"/>
      <c r="N137" s="24"/>
      <c r="O137" s="24"/>
      <c r="P137" s="24"/>
      <c r="Q137" s="67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</row>
    <row r="138" spans="1:49" x14ac:dyDescent="0.25">
      <c r="A138" s="8" t="s">
        <v>19</v>
      </c>
      <c r="B138" s="9" t="s">
        <v>200</v>
      </c>
      <c r="C138" s="10" t="s">
        <v>201</v>
      </c>
      <c r="D138" s="11"/>
      <c r="E138" s="12"/>
      <c r="F138" s="13"/>
      <c r="G138" s="13">
        <f>SUM(G139:G257)</f>
        <v>0</v>
      </c>
      <c r="H138" s="13"/>
      <c r="I138" s="14"/>
      <c r="J138" s="13"/>
      <c r="K138" s="13">
        <f>SUM(K139:K257)</f>
        <v>6.2499999999999991</v>
      </c>
      <c r="L138" s="13"/>
      <c r="M138" s="13">
        <f>SUM(M139:M257)</f>
        <v>0</v>
      </c>
      <c r="N138" s="13"/>
      <c r="O138" s="15"/>
      <c r="P138" s="15">
        <f>SUM(P139:P257)</f>
        <v>206.13</v>
      </c>
      <c r="Q138" s="70"/>
    </row>
    <row r="139" spans="1:49" x14ac:dyDescent="0.25">
      <c r="A139" s="16">
        <v>46</v>
      </c>
      <c r="B139" s="17" t="s">
        <v>202</v>
      </c>
      <c r="C139" s="18" t="s">
        <v>203</v>
      </c>
      <c r="D139" s="19" t="s">
        <v>48</v>
      </c>
      <c r="E139" s="20">
        <v>54.91</v>
      </c>
      <c r="F139" s="21"/>
      <c r="G139" s="51">
        <f>ROUND(E139*F139,2)</f>
        <v>0</v>
      </c>
      <c r="H139" s="22" t="s">
        <v>1015</v>
      </c>
      <c r="I139" s="23" t="s">
        <v>1015</v>
      </c>
      <c r="J139" s="22">
        <v>2.3000000000000001E-4</v>
      </c>
      <c r="K139" s="22">
        <f>ROUND(E139*J139,2)</f>
        <v>0.01</v>
      </c>
      <c r="L139" s="22">
        <v>0</v>
      </c>
      <c r="M139" s="22">
        <f>ROUND(E139*L139,2)</f>
        <v>0</v>
      </c>
      <c r="N139" s="22" t="s">
        <v>41</v>
      </c>
      <c r="O139" s="24">
        <v>0.05</v>
      </c>
      <c r="P139" s="24">
        <f>ROUND(E139*O139,2)</f>
        <v>2.75</v>
      </c>
      <c r="Q139" s="67" t="s">
        <v>26</v>
      </c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</row>
    <row r="140" spans="1:49" x14ac:dyDescent="0.25">
      <c r="A140" s="26"/>
      <c r="B140" s="27"/>
      <c r="C140" s="83" t="s">
        <v>204</v>
      </c>
      <c r="D140" s="84"/>
      <c r="E140" s="84"/>
      <c r="F140" s="84"/>
      <c r="G140" s="84"/>
      <c r="H140" s="24"/>
      <c r="I140" s="24"/>
      <c r="J140" s="24"/>
      <c r="K140" s="24"/>
      <c r="L140" s="24"/>
      <c r="M140" s="24"/>
      <c r="N140" s="24"/>
      <c r="O140" s="24"/>
      <c r="P140" s="24"/>
      <c r="Q140" s="67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</row>
    <row r="141" spans="1:49" ht="22.5" x14ac:dyDescent="0.25">
      <c r="A141" s="26"/>
      <c r="B141" s="27"/>
      <c r="C141" s="28" t="s">
        <v>205</v>
      </c>
      <c r="D141" s="29"/>
      <c r="E141" s="30">
        <v>54.91</v>
      </c>
      <c r="F141" s="24"/>
      <c r="G141" s="52"/>
      <c r="H141" s="24"/>
      <c r="I141" s="24"/>
      <c r="J141" s="24"/>
      <c r="K141" s="24"/>
      <c r="L141" s="24"/>
      <c r="M141" s="24"/>
      <c r="N141" s="24"/>
      <c r="O141" s="24"/>
      <c r="P141" s="24"/>
      <c r="Q141" s="67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</row>
    <row r="142" spans="1:49" ht="33.75" x14ac:dyDescent="0.25">
      <c r="A142" s="16">
        <v>47</v>
      </c>
      <c r="B142" s="17" t="s">
        <v>206</v>
      </c>
      <c r="C142" s="18" t="s">
        <v>207</v>
      </c>
      <c r="D142" s="19" t="s">
        <v>40</v>
      </c>
      <c r="E142" s="20">
        <v>98.5</v>
      </c>
      <c r="F142" s="21"/>
      <c r="G142" s="51">
        <f>ROUND(E142*F142,2)</f>
        <v>0</v>
      </c>
      <c r="H142" s="22" t="s">
        <v>1015</v>
      </c>
      <c r="I142" s="23" t="s">
        <v>1015</v>
      </c>
      <c r="J142" s="22">
        <v>4.1200000000000004E-3</v>
      </c>
      <c r="K142" s="22">
        <f>ROUND(E142*J142,2)</f>
        <v>0.41</v>
      </c>
      <c r="L142" s="22">
        <v>0</v>
      </c>
      <c r="M142" s="22">
        <f>ROUND(E142*L142,2)</f>
        <v>0</v>
      </c>
      <c r="N142" s="22" t="s">
        <v>25</v>
      </c>
      <c r="O142" s="24">
        <v>0.19350999999999999</v>
      </c>
      <c r="P142" s="24">
        <f>ROUND(E142*O142,2)</f>
        <v>19.059999999999999</v>
      </c>
      <c r="Q142" s="67" t="s">
        <v>26</v>
      </c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</row>
    <row r="143" spans="1:49" x14ac:dyDescent="0.25">
      <c r="A143" s="26"/>
      <c r="B143" s="27"/>
      <c r="C143" s="81" t="s">
        <v>208</v>
      </c>
      <c r="D143" s="82"/>
      <c r="E143" s="82"/>
      <c r="F143" s="82"/>
      <c r="G143" s="82"/>
      <c r="H143" s="24"/>
      <c r="I143" s="24"/>
      <c r="J143" s="24"/>
      <c r="K143" s="24"/>
      <c r="L143" s="24"/>
      <c r="M143" s="24"/>
      <c r="N143" s="24"/>
      <c r="O143" s="24"/>
      <c r="P143" s="24"/>
      <c r="Q143" s="67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</row>
    <row r="144" spans="1:49" x14ac:dyDescent="0.25">
      <c r="A144" s="26"/>
      <c r="B144" s="27"/>
      <c r="C144" s="28" t="s">
        <v>209</v>
      </c>
      <c r="D144" s="29"/>
      <c r="E144" s="30">
        <v>32.299999999999997</v>
      </c>
      <c r="F144" s="24"/>
      <c r="G144" s="52"/>
      <c r="H144" s="24"/>
      <c r="I144" s="24"/>
      <c r="J144" s="24"/>
      <c r="K144" s="24"/>
      <c r="L144" s="24"/>
      <c r="M144" s="24"/>
      <c r="N144" s="24"/>
      <c r="O144" s="24"/>
      <c r="P144" s="24"/>
      <c r="Q144" s="67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</row>
    <row r="145" spans="1:49" x14ac:dyDescent="0.25">
      <c r="A145" s="26"/>
      <c r="B145" s="27"/>
      <c r="C145" s="28" t="s">
        <v>210</v>
      </c>
      <c r="D145" s="29"/>
      <c r="E145" s="30">
        <v>28</v>
      </c>
      <c r="F145" s="24"/>
      <c r="G145" s="52"/>
      <c r="H145" s="24"/>
      <c r="I145" s="24"/>
      <c r="J145" s="24"/>
      <c r="K145" s="24"/>
      <c r="L145" s="24"/>
      <c r="M145" s="24"/>
      <c r="N145" s="24"/>
      <c r="O145" s="24"/>
      <c r="P145" s="24"/>
      <c r="Q145" s="67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</row>
    <row r="146" spans="1:49" x14ac:dyDescent="0.25">
      <c r="A146" s="26"/>
      <c r="B146" s="27"/>
      <c r="C146" s="28" t="s">
        <v>211</v>
      </c>
      <c r="D146" s="29"/>
      <c r="E146" s="30">
        <v>4</v>
      </c>
      <c r="F146" s="24"/>
      <c r="G146" s="52"/>
      <c r="H146" s="24"/>
      <c r="I146" s="24"/>
      <c r="J146" s="24"/>
      <c r="K146" s="24"/>
      <c r="L146" s="24"/>
      <c r="M146" s="24"/>
      <c r="N146" s="24"/>
      <c r="O146" s="24"/>
      <c r="P146" s="24"/>
      <c r="Q146" s="67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</row>
    <row r="147" spans="1:49" x14ac:dyDescent="0.25">
      <c r="A147" s="26"/>
      <c r="B147" s="27"/>
      <c r="C147" s="28" t="s">
        <v>212</v>
      </c>
      <c r="D147" s="29"/>
      <c r="E147" s="30">
        <v>2.1</v>
      </c>
      <c r="F147" s="24"/>
      <c r="G147" s="52"/>
      <c r="H147" s="24"/>
      <c r="I147" s="24"/>
      <c r="J147" s="24"/>
      <c r="K147" s="24"/>
      <c r="L147" s="24"/>
      <c r="M147" s="24"/>
      <c r="N147" s="24"/>
      <c r="O147" s="24"/>
      <c r="P147" s="24"/>
      <c r="Q147" s="67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</row>
    <row r="148" spans="1:49" x14ac:dyDescent="0.25">
      <c r="A148" s="26"/>
      <c r="B148" s="27"/>
      <c r="C148" s="28" t="s">
        <v>213</v>
      </c>
      <c r="D148" s="29"/>
      <c r="E148" s="30">
        <v>12.8</v>
      </c>
      <c r="F148" s="24"/>
      <c r="G148" s="52"/>
      <c r="H148" s="24"/>
      <c r="I148" s="24"/>
      <c r="J148" s="24"/>
      <c r="K148" s="24"/>
      <c r="L148" s="24"/>
      <c r="M148" s="24"/>
      <c r="N148" s="24"/>
      <c r="O148" s="24"/>
      <c r="P148" s="24"/>
      <c r="Q148" s="67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</row>
    <row r="149" spans="1:49" x14ac:dyDescent="0.25">
      <c r="A149" s="26"/>
      <c r="B149" s="27"/>
      <c r="C149" s="28" t="s">
        <v>214</v>
      </c>
      <c r="D149" s="29"/>
      <c r="E149" s="30">
        <v>19.3</v>
      </c>
      <c r="F149" s="24"/>
      <c r="G149" s="52"/>
      <c r="H149" s="24"/>
      <c r="I149" s="24"/>
      <c r="J149" s="24"/>
      <c r="K149" s="24"/>
      <c r="L149" s="24"/>
      <c r="M149" s="24"/>
      <c r="N149" s="24"/>
      <c r="O149" s="24"/>
      <c r="P149" s="24"/>
      <c r="Q149" s="67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</row>
    <row r="150" spans="1:49" x14ac:dyDescent="0.25">
      <c r="A150" s="16">
        <v>48</v>
      </c>
      <c r="B150" s="17" t="s">
        <v>215</v>
      </c>
      <c r="C150" s="18" t="s">
        <v>216</v>
      </c>
      <c r="D150" s="19" t="s">
        <v>40</v>
      </c>
      <c r="E150" s="20">
        <v>4</v>
      </c>
      <c r="F150" s="21"/>
      <c r="G150" s="51">
        <f>ROUND(E150*F150,2)</f>
        <v>0</v>
      </c>
      <c r="H150" s="22" t="s">
        <v>1015</v>
      </c>
      <c r="I150" s="23" t="s">
        <v>1015</v>
      </c>
      <c r="J150" s="22">
        <v>5.2679999999999998E-2</v>
      </c>
      <c r="K150" s="22">
        <f>ROUND(E150*J150,2)</f>
        <v>0.21</v>
      </c>
      <c r="L150" s="22">
        <v>0</v>
      </c>
      <c r="M150" s="22">
        <f>ROUND(E150*L150,2)</f>
        <v>0</v>
      </c>
      <c r="N150" s="22" t="s">
        <v>25</v>
      </c>
      <c r="O150" s="24">
        <v>2.8540199999999998</v>
      </c>
      <c r="P150" s="24">
        <f>ROUND(E150*O150,2)</f>
        <v>11.42</v>
      </c>
      <c r="Q150" s="67" t="s">
        <v>26</v>
      </c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</row>
    <row r="151" spans="1:49" x14ac:dyDescent="0.25">
      <c r="A151" s="26"/>
      <c r="B151" s="27"/>
      <c r="C151" s="83" t="s">
        <v>217</v>
      </c>
      <c r="D151" s="84"/>
      <c r="E151" s="84"/>
      <c r="F151" s="84"/>
      <c r="G151" s="84"/>
      <c r="H151" s="24"/>
      <c r="I151" s="24"/>
      <c r="J151" s="24"/>
      <c r="K151" s="24"/>
      <c r="L151" s="24"/>
      <c r="M151" s="24"/>
      <c r="N151" s="24"/>
      <c r="O151" s="24"/>
      <c r="P151" s="24"/>
      <c r="Q151" s="67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</row>
    <row r="152" spans="1:49" x14ac:dyDescent="0.25">
      <c r="A152" s="26"/>
      <c r="B152" s="27"/>
      <c r="C152" s="28" t="s">
        <v>218</v>
      </c>
      <c r="D152" s="29"/>
      <c r="E152" s="30"/>
      <c r="F152" s="24"/>
      <c r="G152" s="52"/>
      <c r="H152" s="24"/>
      <c r="I152" s="24"/>
      <c r="J152" s="24"/>
      <c r="K152" s="24"/>
      <c r="L152" s="24"/>
      <c r="M152" s="24"/>
      <c r="N152" s="24"/>
      <c r="O152" s="24"/>
      <c r="P152" s="24"/>
      <c r="Q152" s="67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</row>
    <row r="153" spans="1:49" x14ac:dyDescent="0.25">
      <c r="A153" s="26"/>
      <c r="B153" s="27"/>
      <c r="C153" s="28" t="s">
        <v>219</v>
      </c>
      <c r="D153" s="29"/>
      <c r="E153" s="30">
        <v>2</v>
      </c>
      <c r="F153" s="24"/>
      <c r="G153" s="52"/>
      <c r="H153" s="24"/>
      <c r="I153" s="24"/>
      <c r="J153" s="24"/>
      <c r="K153" s="24"/>
      <c r="L153" s="24"/>
      <c r="M153" s="24"/>
      <c r="N153" s="24"/>
      <c r="O153" s="24"/>
      <c r="P153" s="24"/>
      <c r="Q153" s="67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</row>
    <row r="154" spans="1:49" x14ac:dyDescent="0.25">
      <c r="A154" s="26"/>
      <c r="B154" s="27"/>
      <c r="C154" s="28" t="s">
        <v>220</v>
      </c>
      <c r="D154" s="29"/>
      <c r="E154" s="30">
        <v>2</v>
      </c>
      <c r="F154" s="24"/>
      <c r="G154" s="52"/>
      <c r="H154" s="24"/>
      <c r="I154" s="24"/>
      <c r="J154" s="24"/>
      <c r="K154" s="24"/>
      <c r="L154" s="24"/>
      <c r="M154" s="24"/>
      <c r="N154" s="24"/>
      <c r="O154" s="24"/>
      <c r="P154" s="24"/>
      <c r="Q154" s="67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5"/>
    </row>
    <row r="155" spans="1:49" x14ac:dyDescent="0.25">
      <c r="A155" s="16">
        <v>49</v>
      </c>
      <c r="B155" s="17" t="s">
        <v>221</v>
      </c>
      <c r="C155" s="18" t="s">
        <v>222</v>
      </c>
      <c r="D155" s="19" t="s">
        <v>40</v>
      </c>
      <c r="E155" s="20">
        <v>15.070399999999999</v>
      </c>
      <c r="F155" s="21"/>
      <c r="G155" s="51">
        <f>ROUND(E155*F155,2)</f>
        <v>0</v>
      </c>
      <c r="H155" s="22" t="s">
        <v>1015</v>
      </c>
      <c r="I155" s="23" t="s">
        <v>1015</v>
      </c>
      <c r="J155" s="22">
        <v>8.9599999999999992E-3</v>
      </c>
      <c r="K155" s="22">
        <f>ROUND(E155*J155,2)</f>
        <v>0.14000000000000001</v>
      </c>
      <c r="L155" s="22">
        <v>0</v>
      </c>
      <c r="M155" s="22">
        <f>ROUND(E155*L155,2)</f>
        <v>0</v>
      </c>
      <c r="N155" s="22" t="s">
        <v>41</v>
      </c>
      <c r="O155" s="24">
        <v>0.40400000000000003</v>
      </c>
      <c r="P155" s="24">
        <f>ROUND(E155*O155,2)</f>
        <v>6.09</v>
      </c>
      <c r="Q155" s="67" t="s">
        <v>26</v>
      </c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</row>
    <row r="156" spans="1:49" x14ac:dyDescent="0.25">
      <c r="A156" s="26"/>
      <c r="B156" s="27"/>
      <c r="C156" s="83" t="s">
        <v>223</v>
      </c>
      <c r="D156" s="84"/>
      <c r="E156" s="84"/>
      <c r="F156" s="84"/>
      <c r="G156" s="84"/>
      <c r="H156" s="24"/>
      <c r="I156" s="24"/>
      <c r="J156" s="24"/>
      <c r="K156" s="24"/>
      <c r="L156" s="24"/>
      <c r="M156" s="24"/>
      <c r="N156" s="24"/>
      <c r="O156" s="24"/>
      <c r="P156" s="24"/>
      <c r="Q156" s="67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</row>
    <row r="157" spans="1:49" x14ac:dyDescent="0.25">
      <c r="A157" s="26"/>
      <c r="B157" s="27"/>
      <c r="C157" s="87" t="s">
        <v>224</v>
      </c>
      <c r="D157" s="88"/>
      <c r="E157" s="88"/>
      <c r="F157" s="88"/>
      <c r="G157" s="88"/>
      <c r="H157" s="24"/>
      <c r="I157" s="24"/>
      <c r="J157" s="24"/>
      <c r="K157" s="24"/>
      <c r="L157" s="24"/>
      <c r="M157" s="24"/>
      <c r="N157" s="24"/>
      <c r="O157" s="24"/>
      <c r="P157" s="24"/>
      <c r="Q157" s="67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</row>
    <row r="158" spans="1:49" x14ac:dyDescent="0.25">
      <c r="A158" s="26"/>
      <c r="B158" s="27"/>
      <c r="C158" s="28" t="s">
        <v>225</v>
      </c>
      <c r="D158" s="29"/>
      <c r="E158" s="30">
        <v>4.0393999999999997</v>
      </c>
      <c r="F158" s="24"/>
      <c r="G158" s="52"/>
      <c r="H158" s="24"/>
      <c r="I158" s="24"/>
      <c r="J158" s="24"/>
      <c r="K158" s="24"/>
      <c r="L158" s="24"/>
      <c r="M158" s="24"/>
      <c r="N158" s="24"/>
      <c r="O158" s="24"/>
      <c r="P158" s="24"/>
      <c r="Q158" s="67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</row>
    <row r="159" spans="1:49" x14ac:dyDescent="0.25">
      <c r="A159" s="26"/>
      <c r="B159" s="27"/>
      <c r="C159" s="28" t="s">
        <v>226</v>
      </c>
      <c r="D159" s="29"/>
      <c r="E159" s="30">
        <v>4.83</v>
      </c>
      <c r="F159" s="24"/>
      <c r="G159" s="52"/>
      <c r="H159" s="24"/>
      <c r="I159" s="24"/>
      <c r="J159" s="24"/>
      <c r="K159" s="24"/>
      <c r="L159" s="24"/>
      <c r="M159" s="24"/>
      <c r="N159" s="24"/>
      <c r="O159" s="24"/>
      <c r="P159" s="24"/>
      <c r="Q159" s="67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</row>
    <row r="160" spans="1:49" x14ac:dyDescent="0.25">
      <c r="A160" s="26"/>
      <c r="B160" s="27"/>
      <c r="C160" s="28" t="s">
        <v>227</v>
      </c>
      <c r="D160" s="29"/>
      <c r="E160" s="30">
        <v>6.2009999999999996</v>
      </c>
      <c r="F160" s="24"/>
      <c r="G160" s="52"/>
      <c r="H160" s="24"/>
      <c r="I160" s="24"/>
      <c r="J160" s="24"/>
      <c r="K160" s="24"/>
      <c r="L160" s="24"/>
      <c r="M160" s="24"/>
      <c r="N160" s="24"/>
      <c r="O160" s="24"/>
      <c r="P160" s="24"/>
      <c r="Q160" s="67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</row>
    <row r="161" spans="1:49" x14ac:dyDescent="0.25">
      <c r="A161" s="16">
        <v>50</v>
      </c>
      <c r="B161" s="17" t="s">
        <v>228</v>
      </c>
      <c r="C161" s="18" t="s">
        <v>229</v>
      </c>
      <c r="D161" s="19" t="s">
        <v>24</v>
      </c>
      <c r="E161" s="20">
        <v>5</v>
      </c>
      <c r="F161" s="21"/>
      <c r="G161" s="51">
        <f>ROUND(E161*F161,2)</f>
        <v>0</v>
      </c>
      <c r="H161" s="22" t="s">
        <v>1015</v>
      </c>
      <c r="I161" s="23" t="s">
        <v>1015</v>
      </c>
      <c r="J161" s="22">
        <v>3.2000000000000002E-3</v>
      </c>
      <c r="K161" s="22">
        <f>ROUND(E161*J161,2)</f>
        <v>0.02</v>
      </c>
      <c r="L161" s="22">
        <v>0</v>
      </c>
      <c r="M161" s="22">
        <f>ROUND(E161*L161,2)</f>
        <v>0</v>
      </c>
      <c r="N161" s="22" t="s">
        <v>25</v>
      </c>
      <c r="O161" s="24">
        <v>0.22498000000000001</v>
      </c>
      <c r="P161" s="24">
        <f>ROUND(E161*O161,2)</f>
        <v>1.1200000000000001</v>
      </c>
      <c r="Q161" s="67" t="s">
        <v>26</v>
      </c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</row>
    <row r="162" spans="1:49" x14ac:dyDescent="0.25">
      <c r="A162" s="26"/>
      <c r="B162" s="27"/>
      <c r="C162" s="83" t="s">
        <v>230</v>
      </c>
      <c r="D162" s="84"/>
      <c r="E162" s="84"/>
      <c r="F162" s="84"/>
      <c r="G162" s="84"/>
      <c r="H162" s="24"/>
      <c r="I162" s="24"/>
      <c r="J162" s="24"/>
      <c r="K162" s="24"/>
      <c r="L162" s="24"/>
      <c r="M162" s="24"/>
      <c r="N162" s="24"/>
      <c r="O162" s="24"/>
      <c r="P162" s="24"/>
      <c r="Q162" s="67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31" t="str">
        <f>C162</f>
        <v>jakoukoliv maltou, z pomocného pracovního lešení o výšce podlahy do 1900 mm a pro zatížení do 1,5 kPa,</v>
      </c>
      <c r="AQ162" s="25"/>
      <c r="AR162" s="25"/>
      <c r="AS162" s="25"/>
      <c r="AT162" s="25"/>
      <c r="AU162" s="25"/>
      <c r="AV162" s="25"/>
      <c r="AW162" s="25"/>
    </row>
    <row r="163" spans="1:49" x14ac:dyDescent="0.25">
      <c r="A163" s="26"/>
      <c r="B163" s="27"/>
      <c r="C163" s="28" t="s">
        <v>231</v>
      </c>
      <c r="D163" s="29"/>
      <c r="E163" s="30">
        <v>1</v>
      </c>
      <c r="F163" s="24"/>
      <c r="G163" s="52"/>
      <c r="H163" s="24"/>
      <c r="I163" s="24"/>
      <c r="J163" s="24"/>
      <c r="K163" s="24"/>
      <c r="L163" s="24"/>
      <c r="M163" s="24"/>
      <c r="N163" s="24"/>
      <c r="O163" s="24"/>
      <c r="P163" s="24"/>
      <c r="Q163" s="67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</row>
    <row r="164" spans="1:49" x14ac:dyDescent="0.25">
      <c r="A164" s="26"/>
      <c r="B164" s="27"/>
      <c r="C164" s="28" t="s">
        <v>232</v>
      </c>
      <c r="D164" s="29"/>
      <c r="E164" s="30">
        <v>4</v>
      </c>
      <c r="F164" s="24"/>
      <c r="G164" s="52"/>
      <c r="H164" s="24"/>
      <c r="I164" s="24"/>
      <c r="J164" s="24"/>
      <c r="K164" s="24"/>
      <c r="L164" s="24"/>
      <c r="M164" s="24"/>
      <c r="N164" s="24"/>
      <c r="O164" s="24"/>
      <c r="P164" s="24"/>
      <c r="Q164" s="67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</row>
    <row r="165" spans="1:49" x14ac:dyDescent="0.25">
      <c r="A165" s="16">
        <v>51</v>
      </c>
      <c r="B165" s="17" t="s">
        <v>233</v>
      </c>
      <c r="C165" s="18" t="s">
        <v>234</v>
      </c>
      <c r="D165" s="19" t="s">
        <v>24</v>
      </c>
      <c r="E165" s="20">
        <v>2</v>
      </c>
      <c r="F165" s="21"/>
      <c r="G165" s="51">
        <f>ROUND(E165*F165,2)</f>
        <v>0</v>
      </c>
      <c r="H165" s="22" t="s">
        <v>1015</v>
      </c>
      <c r="I165" s="23" t="s">
        <v>1015</v>
      </c>
      <c r="J165" s="22">
        <v>8.6700000000000006E-3</v>
      </c>
      <c r="K165" s="22">
        <f>ROUND(E165*J165,2)</f>
        <v>0.02</v>
      </c>
      <c r="L165" s="22">
        <v>0</v>
      </c>
      <c r="M165" s="22">
        <f>ROUND(E165*L165,2)</f>
        <v>0</v>
      </c>
      <c r="N165" s="22" t="s">
        <v>25</v>
      </c>
      <c r="O165" s="24">
        <v>0.35974</v>
      </c>
      <c r="P165" s="24">
        <f>ROUND(E165*O165,2)</f>
        <v>0.72</v>
      </c>
      <c r="Q165" s="67" t="s">
        <v>26</v>
      </c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</row>
    <row r="166" spans="1:49" x14ac:dyDescent="0.25">
      <c r="A166" s="26"/>
      <c r="B166" s="27"/>
      <c r="C166" s="83" t="s">
        <v>230</v>
      </c>
      <c r="D166" s="84"/>
      <c r="E166" s="84"/>
      <c r="F166" s="84"/>
      <c r="G166" s="84"/>
      <c r="H166" s="24"/>
      <c r="I166" s="24"/>
      <c r="J166" s="24"/>
      <c r="K166" s="24"/>
      <c r="L166" s="24"/>
      <c r="M166" s="24"/>
      <c r="N166" s="24"/>
      <c r="O166" s="24"/>
      <c r="P166" s="24"/>
      <c r="Q166" s="67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31" t="str">
        <f>C166</f>
        <v>jakoukoliv maltou, z pomocného pracovního lešení o výšce podlahy do 1900 mm a pro zatížení do 1,5 kPa,</v>
      </c>
      <c r="AQ166" s="25"/>
      <c r="AR166" s="25"/>
      <c r="AS166" s="25"/>
      <c r="AT166" s="25"/>
      <c r="AU166" s="25"/>
      <c r="AV166" s="25"/>
      <c r="AW166" s="25"/>
    </row>
    <row r="167" spans="1:49" x14ac:dyDescent="0.25">
      <c r="A167" s="26"/>
      <c r="B167" s="27"/>
      <c r="C167" s="28" t="s">
        <v>235</v>
      </c>
      <c r="D167" s="29"/>
      <c r="E167" s="30">
        <v>2</v>
      </c>
      <c r="F167" s="24"/>
      <c r="G167" s="52"/>
      <c r="H167" s="24"/>
      <c r="I167" s="24"/>
      <c r="J167" s="24"/>
      <c r="K167" s="24"/>
      <c r="L167" s="24"/>
      <c r="M167" s="24"/>
      <c r="N167" s="24"/>
      <c r="O167" s="24"/>
      <c r="P167" s="24"/>
      <c r="Q167" s="67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</row>
    <row r="168" spans="1:49" x14ac:dyDescent="0.25">
      <c r="A168" s="16">
        <v>52</v>
      </c>
      <c r="B168" s="17" t="s">
        <v>236</v>
      </c>
      <c r="C168" s="18" t="s">
        <v>237</v>
      </c>
      <c r="D168" s="19" t="s">
        <v>24</v>
      </c>
      <c r="E168" s="20">
        <v>1</v>
      </c>
      <c r="F168" s="21"/>
      <c r="G168" s="51">
        <f>ROUND(E168*F168,2)</f>
        <v>0</v>
      </c>
      <c r="H168" s="22" t="s">
        <v>1015</v>
      </c>
      <c r="I168" s="23" t="s">
        <v>1015</v>
      </c>
      <c r="J168" s="22">
        <v>3.5619999999999999E-2</v>
      </c>
      <c r="K168" s="22">
        <f>ROUND(E168*J168,2)</f>
        <v>0.04</v>
      </c>
      <c r="L168" s="22">
        <v>0</v>
      </c>
      <c r="M168" s="22">
        <f>ROUND(E168*L168,2)</f>
        <v>0</v>
      </c>
      <c r="N168" s="22" t="s">
        <v>25</v>
      </c>
      <c r="O168" s="24">
        <v>0.88292999999999999</v>
      </c>
      <c r="P168" s="24">
        <f>ROUND(E168*O168,2)</f>
        <v>0.88</v>
      </c>
      <c r="Q168" s="67" t="s">
        <v>26</v>
      </c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</row>
    <row r="169" spans="1:49" x14ac:dyDescent="0.25">
      <c r="A169" s="26"/>
      <c r="B169" s="27"/>
      <c r="C169" s="83" t="s">
        <v>230</v>
      </c>
      <c r="D169" s="84"/>
      <c r="E169" s="84"/>
      <c r="F169" s="84"/>
      <c r="G169" s="84"/>
      <c r="H169" s="24"/>
      <c r="I169" s="24"/>
      <c r="J169" s="24"/>
      <c r="K169" s="24"/>
      <c r="L169" s="24"/>
      <c r="M169" s="24"/>
      <c r="N169" s="24"/>
      <c r="O169" s="24"/>
      <c r="P169" s="24"/>
      <c r="Q169" s="67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31" t="str">
        <f>C169</f>
        <v>jakoukoliv maltou, z pomocného pracovního lešení o výšce podlahy do 1900 mm a pro zatížení do 1,5 kPa,</v>
      </c>
      <c r="AQ169" s="25"/>
      <c r="AR169" s="25"/>
      <c r="AS169" s="25"/>
      <c r="AT169" s="25"/>
      <c r="AU169" s="25"/>
      <c r="AV169" s="25"/>
      <c r="AW169" s="25"/>
    </row>
    <row r="170" spans="1:49" x14ac:dyDescent="0.25">
      <c r="A170" s="26"/>
      <c r="B170" s="27"/>
      <c r="C170" s="28" t="s">
        <v>238</v>
      </c>
      <c r="D170" s="29"/>
      <c r="E170" s="30">
        <v>1</v>
      </c>
      <c r="F170" s="24"/>
      <c r="G170" s="52"/>
      <c r="H170" s="24"/>
      <c r="I170" s="24"/>
      <c r="J170" s="24"/>
      <c r="K170" s="24"/>
      <c r="L170" s="24"/>
      <c r="M170" s="24"/>
      <c r="N170" s="24"/>
      <c r="O170" s="24"/>
      <c r="P170" s="24"/>
      <c r="Q170" s="67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</row>
    <row r="171" spans="1:49" ht="22.5" x14ac:dyDescent="0.25">
      <c r="A171" s="16">
        <v>53</v>
      </c>
      <c r="B171" s="17" t="s">
        <v>239</v>
      </c>
      <c r="C171" s="18" t="s">
        <v>240</v>
      </c>
      <c r="D171" s="19" t="s">
        <v>40</v>
      </c>
      <c r="E171" s="20">
        <v>0</v>
      </c>
      <c r="F171" s="21"/>
      <c r="G171" s="51">
        <f>ROUND(E171*F171,2)</f>
        <v>0</v>
      </c>
      <c r="H171" s="22" t="s">
        <v>1015</v>
      </c>
      <c r="I171" s="23" t="s">
        <v>1015</v>
      </c>
      <c r="J171" s="22">
        <v>6.8000000000000005E-2</v>
      </c>
      <c r="K171" s="22">
        <f>ROUND(E171*J171,2)</f>
        <v>0</v>
      </c>
      <c r="L171" s="22">
        <v>0</v>
      </c>
      <c r="M171" s="22">
        <f>ROUND(E171*L171,2)</f>
        <v>0</v>
      </c>
      <c r="N171" s="22" t="s">
        <v>25</v>
      </c>
      <c r="O171" s="24">
        <v>0.71397999999999995</v>
      </c>
      <c r="P171" s="24">
        <f>ROUND(E171*O171,2)</f>
        <v>0</v>
      </c>
      <c r="Q171" s="67" t="s">
        <v>26</v>
      </c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</row>
    <row r="172" spans="1:49" x14ac:dyDescent="0.25">
      <c r="A172" s="26"/>
      <c r="B172" s="27"/>
      <c r="C172" s="83" t="s">
        <v>241</v>
      </c>
      <c r="D172" s="84"/>
      <c r="E172" s="84"/>
      <c r="F172" s="84"/>
      <c r="G172" s="84"/>
      <c r="H172" s="24"/>
      <c r="I172" s="24"/>
      <c r="J172" s="24"/>
      <c r="K172" s="24"/>
      <c r="L172" s="24"/>
      <c r="M172" s="24"/>
      <c r="N172" s="24"/>
      <c r="O172" s="24"/>
      <c r="P172" s="24"/>
      <c r="Q172" s="67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</row>
    <row r="173" spans="1:49" x14ac:dyDescent="0.25">
      <c r="A173" s="26"/>
      <c r="B173" s="27"/>
      <c r="C173" s="28" t="s">
        <v>242</v>
      </c>
      <c r="D173" s="29"/>
      <c r="E173" s="30"/>
      <c r="F173" s="24"/>
      <c r="G173" s="52"/>
      <c r="H173" s="24"/>
      <c r="I173" s="24"/>
      <c r="J173" s="24"/>
      <c r="K173" s="24"/>
      <c r="L173" s="24"/>
      <c r="M173" s="24"/>
      <c r="N173" s="24"/>
      <c r="O173" s="24"/>
      <c r="P173" s="24"/>
      <c r="Q173" s="67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</row>
    <row r="174" spans="1:49" x14ac:dyDescent="0.25">
      <c r="A174" s="16">
        <v>54</v>
      </c>
      <c r="B174" s="17" t="s">
        <v>243</v>
      </c>
      <c r="C174" s="18" t="s">
        <v>244</v>
      </c>
      <c r="D174" s="19" t="s">
        <v>48</v>
      </c>
      <c r="E174" s="20">
        <v>97.043599999999998</v>
      </c>
      <c r="F174" s="21"/>
      <c r="G174" s="51">
        <f>ROUND(E174*F174,2)</f>
        <v>0</v>
      </c>
      <c r="H174" s="22" t="s">
        <v>1015</v>
      </c>
      <c r="I174" s="23" t="s">
        <v>1015</v>
      </c>
      <c r="J174" s="22">
        <v>2.3800000000000002E-3</v>
      </c>
      <c r="K174" s="22">
        <f>ROUND(E174*J174,2)</f>
        <v>0.23</v>
      </c>
      <c r="L174" s="22">
        <v>0</v>
      </c>
      <c r="M174" s="22">
        <f>ROUND(E174*L174,2)</f>
        <v>0</v>
      </c>
      <c r="N174" s="22" t="s">
        <v>25</v>
      </c>
      <c r="O174" s="24">
        <v>0.18232999999999999</v>
      </c>
      <c r="P174" s="24">
        <f>ROUND(E174*O174,2)</f>
        <v>17.690000000000001</v>
      </c>
      <c r="Q174" s="67" t="s">
        <v>26</v>
      </c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</row>
    <row r="175" spans="1:49" x14ac:dyDescent="0.25">
      <c r="A175" s="26"/>
      <c r="B175" s="27"/>
      <c r="C175" s="28" t="s">
        <v>245</v>
      </c>
      <c r="D175" s="29"/>
      <c r="E175" s="30">
        <v>13.313599999999999</v>
      </c>
      <c r="F175" s="24"/>
      <c r="G175" s="52"/>
      <c r="H175" s="24"/>
      <c r="I175" s="24"/>
      <c r="J175" s="24"/>
      <c r="K175" s="24"/>
      <c r="L175" s="24"/>
      <c r="M175" s="24"/>
      <c r="N175" s="24"/>
      <c r="O175" s="24"/>
      <c r="P175" s="24"/>
      <c r="Q175" s="67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</row>
    <row r="176" spans="1:49" x14ac:dyDescent="0.25">
      <c r="A176" s="26"/>
      <c r="B176" s="27"/>
      <c r="C176" s="28" t="s">
        <v>246</v>
      </c>
      <c r="D176" s="29"/>
      <c r="E176" s="30">
        <v>28.82</v>
      </c>
      <c r="F176" s="24"/>
      <c r="G176" s="52"/>
      <c r="H176" s="24"/>
      <c r="I176" s="24"/>
      <c r="J176" s="24"/>
      <c r="K176" s="24"/>
      <c r="L176" s="24"/>
      <c r="M176" s="24"/>
      <c r="N176" s="24"/>
      <c r="O176" s="24"/>
      <c r="P176" s="24"/>
      <c r="Q176" s="67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</row>
    <row r="177" spans="1:49" ht="33.75" x14ac:dyDescent="0.25">
      <c r="A177" s="26"/>
      <c r="B177" s="27"/>
      <c r="C177" s="28" t="s">
        <v>247</v>
      </c>
      <c r="D177" s="29"/>
      <c r="E177" s="30">
        <v>54.91</v>
      </c>
      <c r="F177" s="24"/>
      <c r="G177" s="52"/>
      <c r="H177" s="24"/>
      <c r="I177" s="24"/>
      <c r="J177" s="24"/>
      <c r="K177" s="24"/>
      <c r="L177" s="24"/>
      <c r="M177" s="24"/>
      <c r="N177" s="24"/>
      <c r="O177" s="24"/>
      <c r="P177" s="24"/>
      <c r="Q177" s="67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</row>
    <row r="178" spans="1:49" x14ac:dyDescent="0.25">
      <c r="A178" s="16">
        <v>55</v>
      </c>
      <c r="B178" s="17" t="s">
        <v>248</v>
      </c>
      <c r="C178" s="18" t="s">
        <v>249</v>
      </c>
      <c r="D178" s="19" t="s">
        <v>40</v>
      </c>
      <c r="E178" s="20">
        <v>4.1782500000000002</v>
      </c>
      <c r="F178" s="21"/>
      <c r="G178" s="51">
        <f>ROUND(E178*F178,2)</f>
        <v>0</v>
      </c>
      <c r="H178" s="22" t="s">
        <v>1015</v>
      </c>
      <c r="I178" s="23" t="s">
        <v>1015</v>
      </c>
      <c r="J178" s="22">
        <v>3.8289999999999998E-2</v>
      </c>
      <c r="K178" s="22">
        <f>ROUND(E178*J178,2)</f>
        <v>0.16</v>
      </c>
      <c r="L178" s="22">
        <v>0</v>
      </c>
      <c r="M178" s="22">
        <f>ROUND(E178*L178,2)</f>
        <v>0</v>
      </c>
      <c r="N178" s="22" t="s">
        <v>25</v>
      </c>
      <c r="O178" s="24">
        <v>1.8764099999999999</v>
      </c>
      <c r="P178" s="24">
        <f>ROUND(E178*O178,2)</f>
        <v>7.84</v>
      </c>
      <c r="Q178" s="67" t="s">
        <v>26</v>
      </c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</row>
    <row r="179" spans="1:49" x14ac:dyDescent="0.25">
      <c r="A179" s="26"/>
      <c r="B179" s="27"/>
      <c r="C179" s="83" t="s">
        <v>217</v>
      </c>
      <c r="D179" s="84"/>
      <c r="E179" s="84"/>
      <c r="F179" s="84"/>
      <c r="G179" s="84"/>
      <c r="H179" s="24"/>
      <c r="I179" s="24"/>
      <c r="J179" s="24"/>
      <c r="K179" s="24"/>
      <c r="L179" s="24"/>
      <c r="M179" s="24"/>
      <c r="N179" s="24"/>
      <c r="O179" s="24"/>
      <c r="P179" s="24"/>
      <c r="Q179" s="67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</row>
    <row r="180" spans="1:49" x14ac:dyDescent="0.25">
      <c r="A180" s="26"/>
      <c r="B180" s="27"/>
      <c r="C180" s="28" t="s">
        <v>250</v>
      </c>
      <c r="D180" s="29"/>
      <c r="E180" s="30"/>
      <c r="F180" s="24"/>
      <c r="G180" s="52"/>
      <c r="H180" s="24"/>
      <c r="I180" s="24"/>
      <c r="J180" s="24"/>
      <c r="K180" s="24"/>
      <c r="L180" s="24"/>
      <c r="M180" s="24"/>
      <c r="N180" s="24"/>
      <c r="O180" s="24"/>
      <c r="P180" s="24"/>
      <c r="Q180" s="67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</row>
    <row r="181" spans="1:49" x14ac:dyDescent="0.25">
      <c r="A181" s="26"/>
      <c r="B181" s="27"/>
      <c r="C181" s="28" t="s">
        <v>251</v>
      </c>
      <c r="D181" s="29"/>
      <c r="E181" s="30">
        <v>1.2375</v>
      </c>
      <c r="F181" s="24"/>
      <c r="G181" s="52"/>
      <c r="H181" s="24"/>
      <c r="I181" s="24"/>
      <c r="J181" s="24"/>
      <c r="K181" s="24"/>
      <c r="L181" s="24"/>
      <c r="M181" s="24"/>
      <c r="N181" s="24"/>
      <c r="O181" s="24"/>
      <c r="P181" s="24"/>
      <c r="Q181" s="67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</row>
    <row r="182" spans="1:49" x14ac:dyDescent="0.25">
      <c r="A182" s="26"/>
      <c r="B182" s="27"/>
      <c r="C182" s="28" t="s">
        <v>252</v>
      </c>
      <c r="D182" s="29"/>
      <c r="E182" s="30">
        <v>2.0249999999999999</v>
      </c>
      <c r="F182" s="24"/>
      <c r="G182" s="52"/>
      <c r="H182" s="24"/>
      <c r="I182" s="24"/>
      <c r="J182" s="24"/>
      <c r="K182" s="24"/>
      <c r="L182" s="24"/>
      <c r="M182" s="24"/>
      <c r="N182" s="24"/>
      <c r="O182" s="24"/>
      <c r="P182" s="24"/>
      <c r="Q182" s="67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</row>
    <row r="183" spans="1:49" x14ac:dyDescent="0.25">
      <c r="A183" s="26"/>
      <c r="B183" s="27"/>
      <c r="C183" s="28" t="s">
        <v>253</v>
      </c>
      <c r="D183" s="29"/>
      <c r="E183" s="30">
        <v>0.91574999999999995</v>
      </c>
      <c r="F183" s="24"/>
      <c r="G183" s="52"/>
      <c r="H183" s="24"/>
      <c r="I183" s="24"/>
      <c r="J183" s="24"/>
      <c r="K183" s="24"/>
      <c r="L183" s="24"/>
      <c r="M183" s="24"/>
      <c r="N183" s="24"/>
      <c r="O183" s="24"/>
      <c r="P183" s="24"/>
      <c r="Q183" s="67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</row>
    <row r="184" spans="1:49" x14ac:dyDescent="0.25">
      <c r="A184" s="16">
        <v>56</v>
      </c>
      <c r="B184" s="17" t="s">
        <v>254</v>
      </c>
      <c r="C184" s="18" t="s">
        <v>255</v>
      </c>
      <c r="D184" s="19" t="s">
        <v>40</v>
      </c>
      <c r="E184" s="20">
        <v>6.1559999999999997</v>
      </c>
      <c r="F184" s="21"/>
      <c r="G184" s="51">
        <f>ROUND(E184*F184,2)</f>
        <v>0</v>
      </c>
      <c r="H184" s="22" t="s">
        <v>1015</v>
      </c>
      <c r="I184" s="23" t="s">
        <v>1015</v>
      </c>
      <c r="J184" s="22">
        <v>3.6069999999999998E-2</v>
      </c>
      <c r="K184" s="22">
        <f>ROUND(E184*J184,2)</f>
        <v>0.22</v>
      </c>
      <c r="L184" s="22">
        <v>0</v>
      </c>
      <c r="M184" s="22">
        <f>ROUND(E184*L184,2)</f>
        <v>0</v>
      </c>
      <c r="N184" s="22" t="s">
        <v>25</v>
      </c>
      <c r="O184" s="24">
        <v>1.58036</v>
      </c>
      <c r="P184" s="24">
        <f>ROUND(E184*O184,2)</f>
        <v>9.73</v>
      </c>
      <c r="Q184" s="67" t="s">
        <v>26</v>
      </c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</row>
    <row r="185" spans="1:49" x14ac:dyDescent="0.25">
      <c r="A185" s="26"/>
      <c r="B185" s="27"/>
      <c r="C185" s="83" t="s">
        <v>217</v>
      </c>
      <c r="D185" s="84"/>
      <c r="E185" s="84"/>
      <c r="F185" s="84"/>
      <c r="G185" s="84"/>
      <c r="H185" s="24"/>
      <c r="I185" s="24"/>
      <c r="J185" s="24"/>
      <c r="K185" s="24"/>
      <c r="L185" s="24"/>
      <c r="M185" s="24"/>
      <c r="N185" s="24"/>
      <c r="O185" s="24"/>
      <c r="P185" s="24"/>
      <c r="Q185" s="67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</row>
    <row r="186" spans="1:49" x14ac:dyDescent="0.25">
      <c r="A186" s="26"/>
      <c r="B186" s="27"/>
      <c r="C186" s="28" t="s">
        <v>256</v>
      </c>
      <c r="D186" s="29"/>
      <c r="E186" s="30">
        <v>1.68</v>
      </c>
      <c r="F186" s="24"/>
      <c r="G186" s="52"/>
      <c r="H186" s="24"/>
      <c r="I186" s="24"/>
      <c r="J186" s="24"/>
      <c r="K186" s="24"/>
      <c r="L186" s="24"/>
      <c r="M186" s="24"/>
      <c r="N186" s="24"/>
      <c r="O186" s="24"/>
      <c r="P186" s="24"/>
      <c r="Q186" s="67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</row>
    <row r="187" spans="1:49" x14ac:dyDescent="0.25">
      <c r="A187" s="26"/>
      <c r="B187" s="27"/>
      <c r="C187" s="28" t="s">
        <v>257</v>
      </c>
      <c r="D187" s="29"/>
      <c r="E187" s="30">
        <v>1.256</v>
      </c>
      <c r="F187" s="24"/>
      <c r="G187" s="52"/>
      <c r="H187" s="24"/>
      <c r="I187" s="24"/>
      <c r="J187" s="24"/>
      <c r="K187" s="24"/>
      <c r="L187" s="24"/>
      <c r="M187" s="24"/>
      <c r="N187" s="24"/>
      <c r="O187" s="24"/>
      <c r="P187" s="24"/>
      <c r="Q187" s="67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</row>
    <row r="188" spans="1:49" x14ac:dyDescent="0.25">
      <c r="A188" s="26"/>
      <c r="B188" s="27"/>
      <c r="C188" s="28" t="s">
        <v>258</v>
      </c>
      <c r="D188" s="29"/>
      <c r="E188" s="30">
        <v>0.42</v>
      </c>
      <c r="F188" s="24"/>
      <c r="G188" s="52"/>
      <c r="H188" s="24"/>
      <c r="I188" s="24"/>
      <c r="J188" s="24"/>
      <c r="K188" s="24"/>
      <c r="L188" s="24"/>
      <c r="M188" s="24"/>
      <c r="N188" s="24"/>
      <c r="O188" s="24"/>
      <c r="P188" s="24"/>
      <c r="Q188" s="67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</row>
    <row r="189" spans="1:49" x14ac:dyDescent="0.25">
      <c r="A189" s="26"/>
      <c r="B189" s="27"/>
      <c r="C189" s="28" t="s">
        <v>88</v>
      </c>
      <c r="D189" s="29"/>
      <c r="E189" s="30">
        <v>2.8</v>
      </c>
      <c r="F189" s="24"/>
      <c r="G189" s="52"/>
      <c r="H189" s="24"/>
      <c r="I189" s="24"/>
      <c r="J189" s="24"/>
      <c r="K189" s="24"/>
      <c r="L189" s="24"/>
      <c r="M189" s="24"/>
      <c r="N189" s="24"/>
      <c r="O189" s="24"/>
      <c r="P189" s="24"/>
      <c r="Q189" s="67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</row>
    <row r="190" spans="1:49" x14ac:dyDescent="0.25">
      <c r="A190" s="16">
        <v>57</v>
      </c>
      <c r="B190" s="17" t="s">
        <v>259</v>
      </c>
      <c r="C190" s="18" t="s">
        <v>260</v>
      </c>
      <c r="D190" s="19" t="s">
        <v>40</v>
      </c>
      <c r="E190" s="20">
        <v>17.231999999999999</v>
      </c>
      <c r="F190" s="21"/>
      <c r="G190" s="51">
        <f>ROUND(E190*F190,2)</f>
        <v>0</v>
      </c>
      <c r="H190" s="22" t="s">
        <v>1015</v>
      </c>
      <c r="I190" s="23" t="s">
        <v>1015</v>
      </c>
      <c r="J190" s="22">
        <v>3.4909999999999997E-2</v>
      </c>
      <c r="K190" s="22">
        <f>ROUND(E190*J190,2)</f>
        <v>0.6</v>
      </c>
      <c r="L190" s="22">
        <v>0</v>
      </c>
      <c r="M190" s="22">
        <f>ROUND(E190*L190,2)</f>
        <v>0</v>
      </c>
      <c r="N190" s="22" t="s">
        <v>25</v>
      </c>
      <c r="O190" s="24">
        <v>1.1841699999999999</v>
      </c>
      <c r="P190" s="24">
        <f>ROUND(E190*O190,2)</f>
        <v>20.41</v>
      </c>
      <c r="Q190" s="67" t="s">
        <v>26</v>
      </c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</row>
    <row r="191" spans="1:49" x14ac:dyDescent="0.25">
      <c r="A191" s="26"/>
      <c r="B191" s="27"/>
      <c r="C191" s="83" t="s">
        <v>261</v>
      </c>
      <c r="D191" s="84"/>
      <c r="E191" s="84"/>
      <c r="F191" s="84"/>
      <c r="G191" s="84"/>
      <c r="H191" s="24"/>
      <c r="I191" s="24"/>
      <c r="J191" s="24"/>
      <c r="K191" s="24"/>
      <c r="L191" s="24"/>
      <c r="M191" s="24"/>
      <c r="N191" s="24"/>
      <c r="O191" s="24"/>
      <c r="P191" s="24"/>
      <c r="Q191" s="67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31" t="str">
        <f>C191</f>
        <v>okenního nebo dveřního, z pomocného pracovního lešení o výšce podlahy do 1900 mm a pro zatížení do 1,5 kPa,</v>
      </c>
      <c r="AQ191" s="25"/>
      <c r="AR191" s="25"/>
      <c r="AS191" s="25"/>
      <c r="AT191" s="25"/>
      <c r="AU191" s="25"/>
      <c r="AV191" s="25"/>
      <c r="AW191" s="25"/>
    </row>
    <row r="192" spans="1:49" ht="33.75" x14ac:dyDescent="0.25">
      <c r="A192" s="26"/>
      <c r="B192" s="27"/>
      <c r="C192" s="28" t="s">
        <v>262</v>
      </c>
      <c r="D192" s="29"/>
      <c r="E192" s="30">
        <v>6.05</v>
      </c>
      <c r="F192" s="24"/>
      <c r="G192" s="52"/>
      <c r="H192" s="24"/>
      <c r="I192" s="24"/>
      <c r="J192" s="24"/>
      <c r="K192" s="24"/>
      <c r="L192" s="24"/>
      <c r="M192" s="24"/>
      <c r="N192" s="24"/>
      <c r="O192" s="24"/>
      <c r="P192" s="24"/>
      <c r="Q192" s="67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</row>
    <row r="193" spans="1:49" ht="33.75" x14ac:dyDescent="0.25">
      <c r="A193" s="26"/>
      <c r="B193" s="27"/>
      <c r="C193" s="28" t="s">
        <v>263</v>
      </c>
      <c r="D193" s="29"/>
      <c r="E193" s="30">
        <v>11.182</v>
      </c>
      <c r="F193" s="24"/>
      <c r="G193" s="52"/>
      <c r="H193" s="24"/>
      <c r="I193" s="24"/>
      <c r="J193" s="24"/>
      <c r="K193" s="24"/>
      <c r="L193" s="24"/>
      <c r="M193" s="24"/>
      <c r="N193" s="24"/>
      <c r="O193" s="24"/>
      <c r="P193" s="24"/>
      <c r="Q193" s="67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</row>
    <row r="194" spans="1:49" x14ac:dyDescent="0.25">
      <c r="A194" s="16">
        <v>58</v>
      </c>
      <c r="B194" s="17" t="s">
        <v>264</v>
      </c>
      <c r="C194" s="18" t="s">
        <v>265</v>
      </c>
      <c r="D194" s="19" t="s">
        <v>40</v>
      </c>
      <c r="E194" s="20">
        <v>175.99435</v>
      </c>
      <c r="F194" s="21"/>
      <c r="G194" s="51">
        <f>ROUND(E194*F194,2)</f>
        <v>0</v>
      </c>
      <c r="H194" s="22" t="s">
        <v>1015</v>
      </c>
      <c r="I194" s="23" t="s">
        <v>1015</v>
      </c>
      <c r="J194" s="22">
        <v>4.4600000000000004E-3</v>
      </c>
      <c r="K194" s="22">
        <f>ROUND(E194*J194,2)</f>
        <v>0.78</v>
      </c>
      <c r="L194" s="22">
        <v>0</v>
      </c>
      <c r="M194" s="22">
        <f>ROUND(E194*L194,2)</f>
        <v>0</v>
      </c>
      <c r="N194" s="22" t="s">
        <v>41</v>
      </c>
      <c r="O194" s="24">
        <v>0.25115999999999999</v>
      </c>
      <c r="P194" s="24">
        <f>ROUND(E194*O194,2)</f>
        <v>44.2</v>
      </c>
      <c r="Q194" s="67" t="s">
        <v>26</v>
      </c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</row>
    <row r="195" spans="1:49" ht="23.25" x14ac:dyDescent="0.25">
      <c r="A195" s="26"/>
      <c r="B195" s="27"/>
      <c r="C195" s="83" t="s">
        <v>266</v>
      </c>
      <c r="D195" s="84"/>
      <c r="E195" s="84"/>
      <c r="F195" s="84"/>
      <c r="G195" s="84"/>
      <c r="H195" s="24"/>
      <c r="I195" s="24"/>
      <c r="J195" s="24"/>
      <c r="K195" s="24"/>
      <c r="L195" s="24"/>
      <c r="M195" s="24"/>
      <c r="N195" s="24"/>
      <c r="O195" s="24"/>
      <c r="P195" s="24"/>
      <c r="Q195" s="67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31" t="str">
        <f>C195</f>
        <v>na rovném povrchu vnitřních stěn, pilířů, svislých panelových konstrukcí, s nejnutnějším obroušením podkladu (pemzou apod.) a oprášením,</v>
      </c>
      <c r="AQ195" s="25"/>
      <c r="AR195" s="25"/>
      <c r="AS195" s="25"/>
      <c r="AT195" s="25"/>
      <c r="AU195" s="25"/>
      <c r="AV195" s="25"/>
      <c r="AW195" s="25"/>
    </row>
    <row r="196" spans="1:49" x14ac:dyDescent="0.25">
      <c r="A196" s="26"/>
      <c r="B196" s="27"/>
      <c r="C196" s="28" t="s">
        <v>267</v>
      </c>
      <c r="D196" s="29"/>
      <c r="E196" s="30"/>
      <c r="F196" s="24"/>
      <c r="G196" s="52"/>
      <c r="H196" s="24"/>
      <c r="I196" s="24"/>
      <c r="J196" s="24"/>
      <c r="K196" s="24"/>
      <c r="L196" s="24"/>
      <c r="M196" s="24"/>
      <c r="N196" s="24"/>
      <c r="O196" s="24"/>
      <c r="P196" s="24"/>
      <c r="Q196" s="67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</row>
    <row r="197" spans="1:49" x14ac:dyDescent="0.25">
      <c r="A197" s="26"/>
      <c r="B197" s="27"/>
      <c r="C197" s="28" t="s">
        <v>268</v>
      </c>
      <c r="D197" s="29"/>
      <c r="E197" s="30">
        <v>18.475899999999999</v>
      </c>
      <c r="F197" s="24"/>
      <c r="G197" s="52"/>
      <c r="H197" s="24"/>
      <c r="I197" s="24"/>
      <c r="J197" s="24"/>
      <c r="K197" s="24"/>
      <c r="L197" s="24"/>
      <c r="M197" s="24"/>
      <c r="N197" s="24"/>
      <c r="O197" s="24"/>
      <c r="P197" s="24"/>
      <c r="Q197" s="67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</row>
    <row r="198" spans="1:49" ht="22.5" x14ac:dyDescent="0.25">
      <c r="A198" s="26"/>
      <c r="B198" s="27"/>
      <c r="C198" s="28" t="s">
        <v>269</v>
      </c>
      <c r="D198" s="29"/>
      <c r="E198" s="30">
        <v>69.590299999999999</v>
      </c>
      <c r="F198" s="24"/>
      <c r="G198" s="52"/>
      <c r="H198" s="24"/>
      <c r="I198" s="24"/>
      <c r="J198" s="24"/>
      <c r="K198" s="24"/>
      <c r="L198" s="24"/>
      <c r="M198" s="24"/>
      <c r="N198" s="24"/>
      <c r="O198" s="24"/>
      <c r="P198" s="24"/>
      <c r="Q198" s="67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</row>
    <row r="199" spans="1:49" x14ac:dyDescent="0.25">
      <c r="A199" s="26"/>
      <c r="B199" s="27"/>
      <c r="C199" s="28" t="s">
        <v>270</v>
      </c>
      <c r="D199" s="29"/>
      <c r="E199" s="30">
        <v>-8.2067999999999994</v>
      </c>
      <c r="F199" s="24"/>
      <c r="G199" s="52"/>
      <c r="H199" s="24"/>
      <c r="I199" s="24"/>
      <c r="J199" s="24"/>
      <c r="K199" s="24"/>
      <c r="L199" s="24"/>
      <c r="M199" s="24"/>
      <c r="N199" s="24"/>
      <c r="O199" s="24"/>
      <c r="P199" s="24"/>
      <c r="Q199" s="67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</row>
    <row r="200" spans="1:49" ht="22.5" x14ac:dyDescent="0.25">
      <c r="A200" s="26"/>
      <c r="B200" s="27"/>
      <c r="C200" s="28" t="s">
        <v>271</v>
      </c>
      <c r="D200" s="29"/>
      <c r="E200" s="30">
        <v>-11.892899999999999</v>
      </c>
      <c r="F200" s="24"/>
      <c r="G200" s="52"/>
      <c r="H200" s="24"/>
      <c r="I200" s="24"/>
      <c r="J200" s="24"/>
      <c r="K200" s="24"/>
      <c r="L200" s="24"/>
      <c r="M200" s="24"/>
      <c r="N200" s="24"/>
      <c r="O200" s="24"/>
      <c r="P200" s="24"/>
      <c r="Q200" s="67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</row>
    <row r="201" spans="1:49" x14ac:dyDescent="0.25">
      <c r="A201" s="26"/>
      <c r="B201" s="27"/>
      <c r="C201" s="28" t="s">
        <v>272</v>
      </c>
      <c r="D201" s="29"/>
      <c r="E201" s="30">
        <v>63.36985</v>
      </c>
      <c r="F201" s="24"/>
      <c r="G201" s="52"/>
      <c r="H201" s="24"/>
      <c r="I201" s="24"/>
      <c r="J201" s="24"/>
      <c r="K201" s="24"/>
      <c r="L201" s="24"/>
      <c r="M201" s="24"/>
      <c r="N201" s="24"/>
      <c r="O201" s="24"/>
      <c r="P201" s="24"/>
      <c r="Q201" s="67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</row>
    <row r="202" spans="1:49" x14ac:dyDescent="0.25">
      <c r="A202" s="26"/>
      <c r="B202" s="27"/>
      <c r="C202" s="28" t="s">
        <v>273</v>
      </c>
      <c r="D202" s="29"/>
      <c r="E202" s="30">
        <v>-7.375</v>
      </c>
      <c r="F202" s="24"/>
      <c r="G202" s="52"/>
      <c r="H202" s="24"/>
      <c r="I202" s="24"/>
      <c r="J202" s="24"/>
      <c r="K202" s="24"/>
      <c r="L202" s="24"/>
      <c r="M202" s="24"/>
      <c r="N202" s="24"/>
      <c r="O202" s="24"/>
      <c r="P202" s="24"/>
      <c r="Q202" s="67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</row>
    <row r="203" spans="1:49" ht="22.5" x14ac:dyDescent="0.25">
      <c r="A203" s="26"/>
      <c r="B203" s="27"/>
      <c r="C203" s="28" t="s">
        <v>274</v>
      </c>
      <c r="D203" s="29"/>
      <c r="E203" s="30">
        <v>-9.0165000000000006</v>
      </c>
      <c r="F203" s="24"/>
      <c r="G203" s="52"/>
      <c r="H203" s="24"/>
      <c r="I203" s="24"/>
      <c r="J203" s="24"/>
      <c r="K203" s="24"/>
      <c r="L203" s="24"/>
      <c r="M203" s="24"/>
      <c r="N203" s="24"/>
      <c r="O203" s="24"/>
      <c r="P203" s="24"/>
      <c r="Q203" s="67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</row>
    <row r="204" spans="1:49" x14ac:dyDescent="0.25">
      <c r="A204" s="26"/>
      <c r="B204" s="27"/>
      <c r="C204" s="28" t="s">
        <v>275</v>
      </c>
      <c r="D204" s="29"/>
      <c r="E204" s="30">
        <v>8.4727499999999996</v>
      </c>
      <c r="F204" s="24"/>
      <c r="G204" s="52"/>
      <c r="H204" s="24"/>
      <c r="I204" s="24"/>
      <c r="J204" s="24"/>
      <c r="K204" s="24"/>
      <c r="L204" s="24"/>
      <c r="M204" s="24"/>
      <c r="N204" s="24"/>
      <c r="O204" s="24"/>
      <c r="P204" s="24"/>
      <c r="Q204" s="67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</row>
    <row r="205" spans="1:49" x14ac:dyDescent="0.25">
      <c r="A205" s="26"/>
      <c r="B205" s="27"/>
      <c r="C205" s="28" t="s">
        <v>276</v>
      </c>
      <c r="D205" s="29"/>
      <c r="E205" s="30">
        <v>-0.93600000000000005</v>
      </c>
      <c r="F205" s="24"/>
      <c r="G205" s="52"/>
      <c r="H205" s="24"/>
      <c r="I205" s="24"/>
      <c r="J205" s="24"/>
      <c r="K205" s="24"/>
      <c r="L205" s="24"/>
      <c r="M205" s="24"/>
      <c r="N205" s="24"/>
      <c r="O205" s="24"/>
      <c r="P205" s="24"/>
      <c r="Q205" s="67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</row>
    <row r="206" spans="1:49" x14ac:dyDescent="0.25">
      <c r="A206" s="26"/>
      <c r="B206" s="27"/>
      <c r="C206" s="28" t="s">
        <v>277</v>
      </c>
      <c r="D206" s="29"/>
      <c r="E206" s="30">
        <v>5.8207500000000003</v>
      </c>
      <c r="F206" s="24"/>
      <c r="G206" s="52"/>
      <c r="H206" s="24"/>
      <c r="I206" s="24"/>
      <c r="J206" s="24"/>
      <c r="K206" s="24"/>
      <c r="L206" s="24"/>
      <c r="M206" s="24"/>
      <c r="N206" s="24"/>
      <c r="O206" s="24"/>
      <c r="P206" s="24"/>
      <c r="Q206" s="67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5"/>
      <c r="AR206" s="25"/>
      <c r="AS206" s="25"/>
      <c r="AT206" s="25"/>
      <c r="AU206" s="25"/>
      <c r="AV206" s="25"/>
      <c r="AW206" s="25"/>
    </row>
    <row r="207" spans="1:49" x14ac:dyDescent="0.25">
      <c r="A207" s="26"/>
      <c r="B207" s="27"/>
      <c r="C207" s="28" t="s">
        <v>278</v>
      </c>
      <c r="D207" s="29"/>
      <c r="E207" s="30">
        <v>-2.2585000000000002</v>
      </c>
      <c r="F207" s="24"/>
      <c r="G207" s="52"/>
      <c r="H207" s="24"/>
      <c r="I207" s="24"/>
      <c r="J207" s="24"/>
      <c r="K207" s="24"/>
      <c r="L207" s="24"/>
      <c r="M207" s="24"/>
      <c r="N207" s="24"/>
      <c r="O207" s="24"/>
      <c r="P207" s="24"/>
      <c r="Q207" s="67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</row>
    <row r="208" spans="1:49" x14ac:dyDescent="0.25">
      <c r="A208" s="26"/>
      <c r="B208" s="27"/>
      <c r="C208" s="28" t="s">
        <v>279</v>
      </c>
      <c r="D208" s="29"/>
      <c r="E208" s="30">
        <v>25.0185</v>
      </c>
      <c r="F208" s="24"/>
      <c r="G208" s="52"/>
      <c r="H208" s="24"/>
      <c r="I208" s="24"/>
      <c r="J208" s="24"/>
      <c r="K208" s="24"/>
      <c r="L208" s="24"/>
      <c r="M208" s="24"/>
      <c r="N208" s="24"/>
      <c r="O208" s="24"/>
      <c r="P208" s="24"/>
      <c r="Q208" s="67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  <c r="AR208" s="25"/>
      <c r="AS208" s="25"/>
      <c r="AT208" s="25"/>
      <c r="AU208" s="25"/>
      <c r="AV208" s="25"/>
      <c r="AW208" s="25"/>
    </row>
    <row r="209" spans="1:49" x14ac:dyDescent="0.25">
      <c r="A209" s="26"/>
      <c r="B209" s="27"/>
      <c r="C209" s="28" t="s">
        <v>280</v>
      </c>
      <c r="D209" s="29"/>
      <c r="E209" s="30">
        <v>-1.534</v>
      </c>
      <c r="F209" s="24"/>
      <c r="G209" s="52"/>
      <c r="H209" s="24"/>
      <c r="I209" s="24"/>
      <c r="J209" s="24"/>
      <c r="K209" s="24"/>
      <c r="L209" s="24"/>
      <c r="M209" s="24"/>
      <c r="N209" s="24"/>
      <c r="O209" s="24"/>
      <c r="P209" s="24"/>
      <c r="Q209" s="67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</row>
    <row r="210" spans="1:49" x14ac:dyDescent="0.25">
      <c r="A210" s="26"/>
      <c r="B210" s="27"/>
      <c r="C210" s="28" t="s">
        <v>281</v>
      </c>
      <c r="D210" s="29"/>
      <c r="E210" s="30">
        <v>-3.3210000000000002</v>
      </c>
      <c r="F210" s="24"/>
      <c r="G210" s="52"/>
      <c r="H210" s="24"/>
      <c r="I210" s="24"/>
      <c r="J210" s="24"/>
      <c r="K210" s="24"/>
      <c r="L210" s="24"/>
      <c r="M210" s="24"/>
      <c r="N210" s="24"/>
      <c r="O210" s="24"/>
      <c r="P210" s="24"/>
      <c r="Q210" s="67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</row>
    <row r="211" spans="1:49" x14ac:dyDescent="0.25">
      <c r="A211" s="26"/>
      <c r="B211" s="27"/>
      <c r="C211" s="28" t="s">
        <v>282</v>
      </c>
      <c r="D211" s="29"/>
      <c r="E211" s="30">
        <v>36.270000000000003</v>
      </c>
      <c r="F211" s="24"/>
      <c r="G211" s="52"/>
      <c r="H211" s="24"/>
      <c r="I211" s="24"/>
      <c r="J211" s="24"/>
      <c r="K211" s="24"/>
      <c r="L211" s="24"/>
      <c r="M211" s="24"/>
      <c r="N211" s="24"/>
      <c r="O211" s="24"/>
      <c r="P211" s="24"/>
      <c r="Q211" s="67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</row>
    <row r="212" spans="1:49" x14ac:dyDescent="0.25">
      <c r="A212" s="26"/>
      <c r="B212" s="27"/>
      <c r="C212" s="28" t="s">
        <v>283</v>
      </c>
      <c r="D212" s="29"/>
      <c r="E212" s="30">
        <v>-3.1619999999999999</v>
      </c>
      <c r="F212" s="24"/>
      <c r="G212" s="52"/>
      <c r="H212" s="24"/>
      <c r="I212" s="24"/>
      <c r="J212" s="24"/>
      <c r="K212" s="24"/>
      <c r="L212" s="24"/>
      <c r="M212" s="24"/>
      <c r="N212" s="24"/>
      <c r="O212" s="24"/>
      <c r="P212" s="24"/>
      <c r="Q212" s="67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5"/>
      <c r="AP212" s="25"/>
      <c r="AQ212" s="25"/>
      <c r="AR212" s="25"/>
      <c r="AS212" s="25"/>
      <c r="AT212" s="25"/>
      <c r="AU212" s="25"/>
      <c r="AV212" s="25"/>
      <c r="AW212" s="25"/>
    </row>
    <row r="213" spans="1:49" x14ac:dyDescent="0.25">
      <c r="A213" s="26"/>
      <c r="B213" s="27"/>
      <c r="C213" s="28" t="s">
        <v>281</v>
      </c>
      <c r="D213" s="29"/>
      <c r="E213" s="30">
        <v>-3.3210000000000002</v>
      </c>
      <c r="F213" s="24"/>
      <c r="G213" s="52"/>
      <c r="H213" s="24"/>
      <c r="I213" s="24"/>
      <c r="J213" s="24"/>
      <c r="K213" s="24"/>
      <c r="L213" s="24"/>
      <c r="M213" s="24"/>
      <c r="N213" s="24"/>
      <c r="O213" s="24"/>
      <c r="P213" s="24"/>
      <c r="Q213" s="67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5"/>
      <c r="AP213" s="25"/>
      <c r="AQ213" s="25"/>
      <c r="AR213" s="25"/>
      <c r="AS213" s="25"/>
      <c r="AT213" s="25"/>
      <c r="AU213" s="25"/>
      <c r="AV213" s="25"/>
      <c r="AW213" s="25"/>
    </row>
    <row r="214" spans="1:49" x14ac:dyDescent="0.25">
      <c r="A214" s="16">
        <v>59</v>
      </c>
      <c r="B214" s="17" t="s">
        <v>284</v>
      </c>
      <c r="C214" s="18" t="s">
        <v>285</v>
      </c>
      <c r="D214" s="19" t="s">
        <v>48</v>
      </c>
      <c r="E214" s="20">
        <v>27.91</v>
      </c>
      <c r="F214" s="21"/>
      <c r="G214" s="51">
        <f>ROUND(E214*F214,2)</f>
        <v>0</v>
      </c>
      <c r="H214" s="22" t="s">
        <v>1015</v>
      </c>
      <c r="I214" s="23" t="s">
        <v>1015</v>
      </c>
      <c r="J214" s="22">
        <v>4.6000000000000001E-4</v>
      </c>
      <c r="K214" s="22">
        <f>ROUND(E214*J214,2)</f>
        <v>0.01</v>
      </c>
      <c r="L214" s="22">
        <v>0</v>
      </c>
      <c r="M214" s="22">
        <f>ROUND(E214*L214,2)</f>
        <v>0</v>
      </c>
      <c r="N214" s="22" t="s">
        <v>41</v>
      </c>
      <c r="O214" s="24">
        <v>0</v>
      </c>
      <c r="P214" s="24">
        <f>ROUND(E214*O214,2)</f>
        <v>0</v>
      </c>
      <c r="Q214" s="67" t="s">
        <v>26</v>
      </c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</row>
    <row r="215" spans="1:49" x14ac:dyDescent="0.25">
      <c r="A215" s="26"/>
      <c r="B215" s="27"/>
      <c r="C215" s="83" t="s">
        <v>286</v>
      </c>
      <c r="D215" s="84"/>
      <c r="E215" s="84"/>
      <c r="F215" s="84"/>
      <c r="G215" s="84"/>
      <c r="H215" s="24"/>
      <c r="I215" s="24"/>
      <c r="J215" s="24"/>
      <c r="K215" s="24"/>
      <c r="L215" s="24"/>
      <c r="M215" s="24"/>
      <c r="N215" s="24"/>
      <c r="O215" s="24"/>
      <c r="P215" s="24"/>
      <c r="Q215" s="67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31" t="str">
        <f>C215</f>
        <v>omítka vápenocementová, strojně nebo ručně nanášená v podlaží i ve schodišti na jakýkoliv druh podkladu, kompletní souvrství</v>
      </c>
      <c r="AQ215" s="25"/>
      <c r="AR215" s="25"/>
      <c r="AS215" s="25"/>
      <c r="AT215" s="25"/>
      <c r="AU215" s="25"/>
      <c r="AV215" s="25"/>
      <c r="AW215" s="25"/>
    </row>
    <row r="216" spans="1:49" x14ac:dyDescent="0.25">
      <c r="A216" s="26"/>
      <c r="B216" s="27"/>
      <c r="C216" s="28" t="s">
        <v>287</v>
      </c>
      <c r="D216" s="29"/>
      <c r="E216" s="30">
        <v>4.5</v>
      </c>
      <c r="F216" s="24"/>
      <c r="G216" s="52"/>
      <c r="H216" s="24"/>
      <c r="I216" s="24"/>
      <c r="J216" s="24"/>
      <c r="K216" s="24"/>
      <c r="L216" s="24"/>
      <c r="M216" s="24"/>
      <c r="N216" s="24"/>
      <c r="O216" s="24"/>
      <c r="P216" s="24"/>
      <c r="Q216" s="67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</row>
    <row r="217" spans="1:49" x14ac:dyDescent="0.25">
      <c r="A217" s="26"/>
      <c r="B217" s="27"/>
      <c r="C217" s="28" t="s">
        <v>288</v>
      </c>
      <c r="D217" s="29"/>
      <c r="E217" s="30">
        <v>13.38</v>
      </c>
      <c r="F217" s="24"/>
      <c r="G217" s="52"/>
      <c r="H217" s="24"/>
      <c r="I217" s="24"/>
      <c r="J217" s="24"/>
      <c r="K217" s="24"/>
      <c r="L217" s="24"/>
      <c r="M217" s="24"/>
      <c r="N217" s="24"/>
      <c r="O217" s="24"/>
      <c r="P217" s="24"/>
      <c r="Q217" s="67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</row>
    <row r="218" spans="1:49" x14ac:dyDescent="0.25">
      <c r="A218" s="26"/>
      <c r="B218" s="27"/>
      <c r="C218" s="28" t="s">
        <v>289</v>
      </c>
      <c r="D218" s="29"/>
      <c r="E218" s="30">
        <v>5.4</v>
      </c>
      <c r="F218" s="24"/>
      <c r="G218" s="52"/>
      <c r="H218" s="24"/>
      <c r="I218" s="24"/>
      <c r="J218" s="24"/>
      <c r="K218" s="24"/>
      <c r="L218" s="24"/>
      <c r="M218" s="24"/>
      <c r="N218" s="24"/>
      <c r="O218" s="24"/>
      <c r="P218" s="24"/>
      <c r="Q218" s="67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</row>
    <row r="219" spans="1:49" x14ac:dyDescent="0.25">
      <c r="A219" s="26"/>
      <c r="B219" s="27"/>
      <c r="C219" s="28" t="s">
        <v>290</v>
      </c>
      <c r="D219" s="29"/>
      <c r="E219" s="30">
        <v>4.63</v>
      </c>
      <c r="F219" s="24"/>
      <c r="G219" s="52"/>
      <c r="H219" s="24"/>
      <c r="I219" s="24"/>
      <c r="J219" s="24"/>
      <c r="K219" s="24"/>
      <c r="L219" s="24"/>
      <c r="M219" s="24"/>
      <c r="N219" s="24"/>
      <c r="O219" s="24"/>
      <c r="P219" s="24"/>
      <c r="Q219" s="67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5"/>
      <c r="AP219" s="25"/>
      <c r="AQ219" s="25"/>
      <c r="AR219" s="25"/>
      <c r="AS219" s="25"/>
      <c r="AT219" s="25"/>
      <c r="AU219" s="25"/>
      <c r="AV219" s="25"/>
      <c r="AW219" s="25"/>
    </row>
    <row r="220" spans="1:49" ht="22.5" x14ac:dyDescent="0.25">
      <c r="A220" s="16">
        <v>60</v>
      </c>
      <c r="B220" s="17" t="s">
        <v>291</v>
      </c>
      <c r="C220" s="18" t="s">
        <v>292</v>
      </c>
      <c r="D220" s="19" t="s">
        <v>40</v>
      </c>
      <c r="E220" s="20">
        <v>60.165599999999998</v>
      </c>
      <c r="F220" s="21"/>
      <c r="G220" s="51">
        <f>ROUND(E220*F220,2)</f>
        <v>0</v>
      </c>
      <c r="H220" s="22" t="s">
        <v>1015</v>
      </c>
      <c r="I220" s="23" t="s">
        <v>1015</v>
      </c>
      <c r="J220" s="22">
        <v>3.2030000000000003E-2</v>
      </c>
      <c r="K220" s="22">
        <f>ROUND(E220*J220,2)</f>
        <v>1.93</v>
      </c>
      <c r="L220" s="22">
        <v>0</v>
      </c>
      <c r="M220" s="22">
        <f>ROUND(E220*L220,2)</f>
        <v>0</v>
      </c>
      <c r="N220" s="22" t="s">
        <v>41</v>
      </c>
      <c r="O220" s="24">
        <v>0.81599999999999995</v>
      </c>
      <c r="P220" s="24">
        <f>ROUND(E220*O220,2)</f>
        <v>49.1</v>
      </c>
      <c r="Q220" s="67" t="s">
        <v>26</v>
      </c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</row>
    <row r="221" spans="1:49" x14ac:dyDescent="0.25">
      <c r="A221" s="26"/>
      <c r="B221" s="27"/>
      <c r="C221" s="83" t="s">
        <v>223</v>
      </c>
      <c r="D221" s="84"/>
      <c r="E221" s="84"/>
      <c r="F221" s="84"/>
      <c r="G221" s="84"/>
      <c r="H221" s="24"/>
      <c r="I221" s="24"/>
      <c r="J221" s="24"/>
      <c r="K221" s="24"/>
      <c r="L221" s="24"/>
      <c r="M221" s="24"/>
      <c r="N221" s="24"/>
      <c r="O221" s="24"/>
      <c r="P221" s="24"/>
      <c r="Q221" s="67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5"/>
      <c r="AW221" s="25"/>
    </row>
    <row r="222" spans="1:49" x14ac:dyDescent="0.25">
      <c r="A222" s="26"/>
      <c r="B222" s="27"/>
      <c r="C222" s="28" t="s">
        <v>293</v>
      </c>
      <c r="D222" s="29"/>
      <c r="E222" s="30"/>
      <c r="F222" s="24"/>
      <c r="G222" s="52"/>
      <c r="H222" s="24"/>
      <c r="I222" s="24"/>
      <c r="J222" s="24"/>
      <c r="K222" s="24"/>
      <c r="L222" s="24"/>
      <c r="M222" s="24"/>
      <c r="N222" s="24"/>
      <c r="O222" s="24"/>
      <c r="P222" s="24"/>
      <c r="Q222" s="67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5"/>
      <c r="AU222" s="25"/>
      <c r="AV222" s="25"/>
      <c r="AW222" s="25"/>
    </row>
    <row r="223" spans="1:49" x14ac:dyDescent="0.25">
      <c r="A223" s="26"/>
      <c r="B223" s="27"/>
      <c r="C223" s="28" t="s">
        <v>294</v>
      </c>
      <c r="D223" s="29"/>
      <c r="E223" s="30">
        <v>0.42499999999999999</v>
      </c>
      <c r="F223" s="24"/>
      <c r="G223" s="52"/>
      <c r="H223" s="24"/>
      <c r="I223" s="24"/>
      <c r="J223" s="24"/>
      <c r="K223" s="24"/>
      <c r="L223" s="24"/>
      <c r="M223" s="24"/>
      <c r="N223" s="24"/>
      <c r="O223" s="24"/>
      <c r="P223" s="24"/>
      <c r="Q223" s="67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5"/>
      <c r="AW223" s="25"/>
    </row>
    <row r="224" spans="1:49" x14ac:dyDescent="0.25">
      <c r="A224" s="26"/>
      <c r="B224" s="27"/>
      <c r="C224" s="28" t="s">
        <v>295</v>
      </c>
      <c r="D224" s="29"/>
      <c r="E224" s="30">
        <v>2.0499999999999998</v>
      </c>
      <c r="F224" s="24"/>
      <c r="G224" s="52"/>
      <c r="H224" s="24"/>
      <c r="I224" s="24"/>
      <c r="J224" s="24"/>
      <c r="K224" s="24"/>
      <c r="L224" s="24"/>
      <c r="M224" s="24"/>
      <c r="N224" s="24"/>
      <c r="O224" s="24"/>
      <c r="P224" s="24"/>
      <c r="Q224" s="67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  <c r="AO224" s="25"/>
      <c r="AP224" s="25"/>
      <c r="AQ224" s="25"/>
      <c r="AR224" s="25"/>
      <c r="AS224" s="25"/>
      <c r="AT224" s="25"/>
      <c r="AU224" s="25"/>
      <c r="AV224" s="25"/>
      <c r="AW224" s="25"/>
    </row>
    <row r="225" spans="1:49" x14ac:dyDescent="0.25">
      <c r="A225" s="26"/>
      <c r="B225" s="27"/>
      <c r="C225" s="28" t="s">
        <v>296</v>
      </c>
      <c r="D225" s="29"/>
      <c r="E225" s="30">
        <v>3.9157999999999999</v>
      </c>
      <c r="F225" s="24"/>
      <c r="G225" s="52"/>
      <c r="H225" s="24"/>
      <c r="I225" s="24"/>
      <c r="J225" s="24"/>
      <c r="K225" s="24"/>
      <c r="L225" s="24"/>
      <c r="M225" s="24"/>
      <c r="N225" s="24"/>
      <c r="O225" s="24"/>
      <c r="P225" s="24"/>
      <c r="Q225" s="67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  <c r="AO225" s="25"/>
      <c r="AP225" s="25"/>
      <c r="AQ225" s="25"/>
      <c r="AR225" s="25"/>
      <c r="AS225" s="25"/>
      <c r="AT225" s="25"/>
      <c r="AU225" s="25"/>
      <c r="AV225" s="25"/>
      <c r="AW225" s="25"/>
    </row>
    <row r="226" spans="1:49" x14ac:dyDescent="0.25">
      <c r="A226" s="26"/>
      <c r="B226" s="27"/>
      <c r="C226" s="28" t="s">
        <v>297</v>
      </c>
      <c r="D226" s="29"/>
      <c r="E226" s="30">
        <v>1.1025</v>
      </c>
      <c r="F226" s="24"/>
      <c r="G226" s="52"/>
      <c r="H226" s="24"/>
      <c r="I226" s="24"/>
      <c r="J226" s="24"/>
      <c r="K226" s="24"/>
      <c r="L226" s="24"/>
      <c r="M226" s="24"/>
      <c r="N226" s="24"/>
      <c r="O226" s="24"/>
      <c r="P226" s="24"/>
      <c r="Q226" s="67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  <c r="AN226" s="25"/>
      <c r="AO226" s="25"/>
      <c r="AP226" s="25"/>
      <c r="AQ226" s="25"/>
      <c r="AR226" s="25"/>
      <c r="AS226" s="25"/>
      <c r="AT226" s="25"/>
      <c r="AU226" s="25"/>
      <c r="AV226" s="25"/>
      <c r="AW226" s="25"/>
    </row>
    <row r="227" spans="1:49" x14ac:dyDescent="0.25">
      <c r="A227" s="26"/>
      <c r="B227" s="27"/>
      <c r="C227" s="28" t="s">
        <v>298</v>
      </c>
      <c r="D227" s="29"/>
      <c r="E227" s="30">
        <v>7.7</v>
      </c>
      <c r="F227" s="24"/>
      <c r="G227" s="52"/>
      <c r="H227" s="24"/>
      <c r="I227" s="24"/>
      <c r="J227" s="24"/>
      <c r="K227" s="24"/>
      <c r="L227" s="24"/>
      <c r="M227" s="24"/>
      <c r="N227" s="24"/>
      <c r="O227" s="24"/>
      <c r="P227" s="24"/>
      <c r="Q227" s="67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</row>
    <row r="228" spans="1:49" x14ac:dyDescent="0.25">
      <c r="A228" s="26"/>
      <c r="B228" s="27"/>
      <c r="C228" s="28" t="s">
        <v>299</v>
      </c>
      <c r="D228" s="29"/>
      <c r="E228" s="30">
        <v>6.875</v>
      </c>
      <c r="F228" s="24"/>
      <c r="G228" s="52"/>
      <c r="H228" s="24"/>
      <c r="I228" s="24"/>
      <c r="J228" s="24"/>
      <c r="K228" s="24"/>
      <c r="L228" s="24"/>
      <c r="M228" s="24"/>
      <c r="N228" s="24"/>
      <c r="O228" s="24"/>
      <c r="P228" s="24"/>
      <c r="Q228" s="67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  <c r="AN228" s="25"/>
      <c r="AO228" s="25"/>
      <c r="AP228" s="25"/>
      <c r="AQ228" s="25"/>
      <c r="AR228" s="25"/>
      <c r="AS228" s="25"/>
      <c r="AT228" s="25"/>
      <c r="AU228" s="25"/>
      <c r="AV228" s="25"/>
      <c r="AW228" s="25"/>
    </row>
    <row r="229" spans="1:49" x14ac:dyDescent="0.25">
      <c r="A229" s="26"/>
      <c r="B229" s="27"/>
      <c r="C229" s="28" t="s">
        <v>300</v>
      </c>
      <c r="D229" s="29"/>
      <c r="E229" s="30"/>
      <c r="F229" s="24"/>
      <c r="G229" s="52"/>
      <c r="H229" s="24"/>
      <c r="I229" s="24"/>
      <c r="J229" s="24"/>
      <c r="K229" s="24"/>
      <c r="L229" s="24"/>
      <c r="M229" s="24"/>
      <c r="N229" s="24"/>
      <c r="O229" s="24"/>
      <c r="P229" s="24"/>
      <c r="Q229" s="67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  <c r="AN229" s="25"/>
      <c r="AO229" s="25"/>
      <c r="AP229" s="25"/>
      <c r="AQ229" s="25"/>
      <c r="AR229" s="25"/>
      <c r="AS229" s="25"/>
      <c r="AT229" s="25"/>
      <c r="AU229" s="25"/>
      <c r="AV229" s="25"/>
      <c r="AW229" s="25"/>
    </row>
    <row r="230" spans="1:49" x14ac:dyDescent="0.25">
      <c r="A230" s="26"/>
      <c r="B230" s="27"/>
      <c r="C230" s="28" t="s">
        <v>301</v>
      </c>
      <c r="D230" s="29"/>
      <c r="E230" s="30">
        <v>1.7015</v>
      </c>
      <c r="F230" s="24"/>
      <c r="G230" s="52"/>
      <c r="H230" s="24"/>
      <c r="I230" s="24"/>
      <c r="J230" s="24"/>
      <c r="K230" s="24"/>
      <c r="L230" s="24"/>
      <c r="M230" s="24"/>
      <c r="N230" s="24"/>
      <c r="O230" s="24"/>
      <c r="P230" s="24"/>
      <c r="Q230" s="67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5"/>
      <c r="AW230" s="25"/>
    </row>
    <row r="231" spans="1:49" x14ac:dyDescent="0.25">
      <c r="A231" s="26"/>
      <c r="B231" s="27"/>
      <c r="C231" s="28" t="s">
        <v>302</v>
      </c>
      <c r="D231" s="29"/>
      <c r="E231" s="30">
        <v>12.42</v>
      </c>
      <c r="F231" s="24"/>
      <c r="G231" s="52"/>
      <c r="H231" s="24"/>
      <c r="I231" s="24"/>
      <c r="J231" s="24"/>
      <c r="K231" s="24"/>
      <c r="L231" s="24"/>
      <c r="M231" s="24"/>
      <c r="N231" s="24"/>
      <c r="O231" s="24"/>
      <c r="P231" s="24"/>
      <c r="Q231" s="67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5"/>
      <c r="AW231" s="25"/>
    </row>
    <row r="232" spans="1:49" x14ac:dyDescent="0.25">
      <c r="A232" s="26"/>
      <c r="B232" s="27"/>
      <c r="C232" s="28" t="s">
        <v>303</v>
      </c>
      <c r="D232" s="29"/>
      <c r="E232" s="30">
        <v>3.6150000000000002</v>
      </c>
      <c r="F232" s="24"/>
      <c r="G232" s="52"/>
      <c r="H232" s="24"/>
      <c r="I232" s="24"/>
      <c r="J232" s="24"/>
      <c r="K232" s="24"/>
      <c r="L232" s="24"/>
      <c r="M232" s="24"/>
      <c r="N232" s="24"/>
      <c r="O232" s="24"/>
      <c r="P232" s="24"/>
      <c r="Q232" s="67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/>
      <c r="AV232" s="25"/>
      <c r="AW232" s="25"/>
    </row>
    <row r="233" spans="1:49" x14ac:dyDescent="0.25">
      <c r="A233" s="26"/>
      <c r="B233" s="27"/>
      <c r="C233" s="28" t="s">
        <v>304</v>
      </c>
      <c r="D233" s="29"/>
      <c r="E233" s="30">
        <v>3.7</v>
      </c>
      <c r="F233" s="24"/>
      <c r="G233" s="52"/>
      <c r="H233" s="24"/>
      <c r="I233" s="24"/>
      <c r="J233" s="24"/>
      <c r="K233" s="24"/>
      <c r="L233" s="24"/>
      <c r="M233" s="24"/>
      <c r="N233" s="24"/>
      <c r="O233" s="24"/>
      <c r="P233" s="24"/>
      <c r="Q233" s="67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</row>
    <row r="234" spans="1:49" x14ac:dyDescent="0.25">
      <c r="A234" s="26"/>
      <c r="B234" s="27"/>
      <c r="C234" s="28" t="s">
        <v>305</v>
      </c>
      <c r="D234" s="29"/>
      <c r="E234" s="30"/>
      <c r="F234" s="24"/>
      <c r="G234" s="52"/>
      <c r="H234" s="24"/>
      <c r="I234" s="24"/>
      <c r="J234" s="24"/>
      <c r="K234" s="24"/>
      <c r="L234" s="24"/>
      <c r="M234" s="24"/>
      <c r="N234" s="24"/>
      <c r="O234" s="24"/>
      <c r="P234" s="24"/>
      <c r="Q234" s="67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  <c r="AO234" s="25"/>
      <c r="AP234" s="25"/>
      <c r="AQ234" s="25"/>
      <c r="AR234" s="25"/>
      <c r="AS234" s="25"/>
      <c r="AT234" s="25"/>
      <c r="AU234" s="25"/>
      <c r="AV234" s="25"/>
      <c r="AW234" s="25"/>
    </row>
    <row r="235" spans="1:49" x14ac:dyDescent="0.25">
      <c r="A235" s="26"/>
      <c r="B235" s="27"/>
      <c r="C235" s="28" t="s">
        <v>306</v>
      </c>
      <c r="D235" s="29"/>
      <c r="E235" s="30">
        <v>10.018800000000001</v>
      </c>
      <c r="F235" s="24"/>
      <c r="G235" s="52"/>
      <c r="H235" s="24"/>
      <c r="I235" s="24"/>
      <c r="J235" s="24"/>
      <c r="K235" s="24"/>
      <c r="L235" s="24"/>
      <c r="M235" s="24"/>
      <c r="N235" s="24"/>
      <c r="O235" s="24"/>
      <c r="P235" s="24"/>
      <c r="Q235" s="67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/>
      <c r="AU235" s="25"/>
      <c r="AV235" s="25"/>
      <c r="AW235" s="25"/>
    </row>
    <row r="236" spans="1:49" x14ac:dyDescent="0.25">
      <c r="A236" s="26"/>
      <c r="B236" s="27"/>
      <c r="C236" s="28" t="s">
        <v>307</v>
      </c>
      <c r="D236" s="29"/>
      <c r="E236" s="30">
        <v>6.6420000000000003</v>
      </c>
      <c r="F236" s="24"/>
      <c r="G236" s="52"/>
      <c r="H236" s="24"/>
      <c r="I236" s="24"/>
      <c r="J236" s="24"/>
      <c r="K236" s="24"/>
      <c r="L236" s="24"/>
      <c r="M236" s="24"/>
      <c r="N236" s="24"/>
      <c r="O236" s="24"/>
      <c r="P236" s="24"/>
      <c r="Q236" s="67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  <c r="AN236" s="25"/>
      <c r="AO236" s="25"/>
      <c r="AP236" s="25"/>
      <c r="AQ236" s="25"/>
      <c r="AR236" s="25"/>
      <c r="AS236" s="25"/>
      <c r="AT236" s="25"/>
      <c r="AU236" s="25"/>
      <c r="AV236" s="25"/>
      <c r="AW236" s="25"/>
    </row>
    <row r="237" spans="1:49" ht="22.5" x14ac:dyDescent="0.25">
      <c r="A237" s="16">
        <v>61</v>
      </c>
      <c r="B237" s="17" t="s">
        <v>308</v>
      </c>
      <c r="C237" s="18" t="s">
        <v>309</v>
      </c>
      <c r="D237" s="19" t="s">
        <v>40</v>
      </c>
      <c r="E237" s="20">
        <v>0.48</v>
      </c>
      <c r="F237" s="21"/>
      <c r="G237" s="51">
        <f>ROUND(E237*F237,2)</f>
        <v>0</v>
      </c>
      <c r="H237" s="22" t="s">
        <v>1015</v>
      </c>
      <c r="I237" s="23" t="s">
        <v>1015</v>
      </c>
      <c r="J237" s="22">
        <v>3.6099999999999999E-3</v>
      </c>
      <c r="K237" s="22">
        <f>ROUND(E237*J237,2)</f>
        <v>0</v>
      </c>
      <c r="L237" s="22">
        <v>0</v>
      </c>
      <c r="M237" s="22">
        <f>ROUND(E237*L237,2)</f>
        <v>0</v>
      </c>
      <c r="N237" s="22" t="s">
        <v>41</v>
      </c>
      <c r="O237" s="24">
        <v>0.36199999999999999</v>
      </c>
      <c r="P237" s="24">
        <f>ROUND(E237*O237,2)</f>
        <v>0.17</v>
      </c>
      <c r="Q237" s="67" t="s">
        <v>26</v>
      </c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  <c r="AN237" s="25"/>
      <c r="AO237" s="25"/>
      <c r="AP237" s="25"/>
      <c r="AQ237" s="25"/>
      <c r="AR237" s="25"/>
      <c r="AS237" s="25"/>
      <c r="AT237" s="25"/>
      <c r="AU237" s="25"/>
      <c r="AV237" s="25"/>
      <c r="AW237" s="25"/>
    </row>
    <row r="238" spans="1:49" x14ac:dyDescent="0.25">
      <c r="A238" s="26"/>
      <c r="B238" s="27"/>
      <c r="C238" s="28" t="s">
        <v>310</v>
      </c>
      <c r="D238" s="29"/>
      <c r="E238" s="30">
        <v>0.48</v>
      </c>
      <c r="F238" s="24"/>
      <c r="G238" s="52"/>
      <c r="H238" s="24"/>
      <c r="I238" s="24"/>
      <c r="J238" s="24"/>
      <c r="K238" s="24"/>
      <c r="L238" s="24"/>
      <c r="M238" s="24"/>
      <c r="N238" s="24"/>
      <c r="O238" s="24"/>
      <c r="P238" s="24"/>
      <c r="Q238" s="67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5"/>
      <c r="AW238" s="25"/>
    </row>
    <row r="239" spans="1:49" x14ac:dyDescent="0.25">
      <c r="A239" s="16">
        <v>62</v>
      </c>
      <c r="B239" s="17" t="s">
        <v>311</v>
      </c>
      <c r="C239" s="18" t="s">
        <v>312</v>
      </c>
      <c r="D239" s="19" t="s">
        <v>48</v>
      </c>
      <c r="E239" s="20">
        <v>15.5</v>
      </c>
      <c r="F239" s="21"/>
      <c r="G239" s="51">
        <f>ROUND(E239*F239,2)</f>
        <v>0</v>
      </c>
      <c r="H239" s="22" t="s">
        <v>1015</v>
      </c>
      <c r="I239" s="23" t="s">
        <v>1015</v>
      </c>
      <c r="J239" s="22">
        <v>4.6000000000000001E-4</v>
      </c>
      <c r="K239" s="22">
        <f>ROUND(E239*J239,2)</f>
        <v>0.01</v>
      </c>
      <c r="L239" s="22">
        <v>0</v>
      </c>
      <c r="M239" s="22">
        <f>ROUND(E239*L239,2)</f>
        <v>0</v>
      </c>
      <c r="N239" s="22" t="s">
        <v>41</v>
      </c>
      <c r="O239" s="24">
        <v>0.12</v>
      </c>
      <c r="P239" s="24">
        <f>ROUND(E239*O239,2)</f>
        <v>1.86</v>
      </c>
      <c r="Q239" s="67" t="s">
        <v>26</v>
      </c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  <c r="AO239" s="25"/>
      <c r="AP239" s="25"/>
      <c r="AQ239" s="25"/>
      <c r="AR239" s="25"/>
      <c r="AS239" s="25"/>
      <c r="AT239" s="25"/>
      <c r="AU239" s="25"/>
      <c r="AV239" s="25"/>
      <c r="AW239" s="25"/>
    </row>
    <row r="240" spans="1:49" x14ac:dyDescent="0.25">
      <c r="A240" s="26"/>
      <c r="B240" s="27"/>
      <c r="C240" s="83" t="s">
        <v>313</v>
      </c>
      <c r="D240" s="84"/>
      <c r="E240" s="84"/>
      <c r="F240" s="84"/>
      <c r="G240" s="84"/>
      <c r="H240" s="24"/>
      <c r="I240" s="24"/>
      <c r="J240" s="24"/>
      <c r="K240" s="24"/>
      <c r="L240" s="24"/>
      <c r="M240" s="24"/>
      <c r="N240" s="24"/>
      <c r="O240" s="24"/>
      <c r="P240" s="24"/>
      <c r="Q240" s="67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</row>
    <row r="241" spans="1:49" x14ac:dyDescent="0.25">
      <c r="A241" s="26"/>
      <c r="B241" s="27"/>
      <c r="C241" s="28" t="s">
        <v>314</v>
      </c>
      <c r="D241" s="29"/>
      <c r="E241" s="30">
        <v>15.5</v>
      </c>
      <c r="F241" s="24"/>
      <c r="G241" s="52"/>
      <c r="H241" s="24"/>
      <c r="I241" s="24"/>
      <c r="J241" s="24"/>
      <c r="K241" s="24"/>
      <c r="L241" s="24"/>
      <c r="M241" s="24"/>
      <c r="N241" s="24"/>
      <c r="O241" s="24"/>
      <c r="P241" s="24"/>
      <c r="Q241" s="67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  <c r="AN241" s="25"/>
      <c r="AO241" s="25"/>
      <c r="AP241" s="25"/>
      <c r="AQ241" s="25"/>
      <c r="AR241" s="25"/>
      <c r="AS241" s="25"/>
      <c r="AT241" s="25"/>
      <c r="AU241" s="25"/>
      <c r="AV241" s="25"/>
      <c r="AW241" s="25"/>
    </row>
    <row r="242" spans="1:49" ht="22.5" x14ac:dyDescent="0.25">
      <c r="A242" s="16">
        <v>63</v>
      </c>
      <c r="B242" s="17" t="s">
        <v>315</v>
      </c>
      <c r="C242" s="18" t="s">
        <v>316</v>
      </c>
      <c r="D242" s="19" t="s">
        <v>31</v>
      </c>
      <c r="E242" s="20">
        <v>0.2064</v>
      </c>
      <c r="F242" s="21"/>
      <c r="G242" s="51">
        <f>ROUND(E242*F242,2)</f>
        <v>0</v>
      </c>
      <c r="H242" s="22" t="s">
        <v>1015</v>
      </c>
      <c r="I242" s="23" t="s">
        <v>1015</v>
      </c>
      <c r="J242" s="22">
        <v>2.5</v>
      </c>
      <c r="K242" s="22">
        <f>ROUND(E242*J242,2)</f>
        <v>0.52</v>
      </c>
      <c r="L242" s="22">
        <v>0</v>
      </c>
      <c r="M242" s="22">
        <f>ROUND(E242*L242,2)</f>
        <v>0</v>
      </c>
      <c r="N242" s="22" t="s">
        <v>25</v>
      </c>
      <c r="O242" s="24">
        <v>3.4</v>
      </c>
      <c r="P242" s="24">
        <f>ROUND(E242*O242,2)</f>
        <v>0.7</v>
      </c>
      <c r="Q242" s="67" t="s">
        <v>26</v>
      </c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  <c r="AN242" s="25"/>
      <c r="AO242" s="25"/>
      <c r="AP242" s="25"/>
      <c r="AQ242" s="25"/>
      <c r="AR242" s="25"/>
      <c r="AS242" s="25"/>
      <c r="AT242" s="25"/>
      <c r="AU242" s="25"/>
      <c r="AV242" s="25"/>
      <c r="AW242" s="25"/>
    </row>
    <row r="243" spans="1:49" x14ac:dyDescent="0.25">
      <c r="A243" s="26"/>
      <c r="B243" s="27"/>
      <c r="C243" s="83" t="s">
        <v>317</v>
      </c>
      <c r="D243" s="84"/>
      <c r="E243" s="84"/>
      <c r="F243" s="84"/>
      <c r="G243" s="84"/>
      <c r="H243" s="24"/>
      <c r="I243" s="24"/>
      <c r="J243" s="24"/>
      <c r="K243" s="24"/>
      <c r="L243" s="24"/>
      <c r="M243" s="24"/>
      <c r="N243" s="24"/>
      <c r="O243" s="24"/>
      <c r="P243" s="24"/>
      <c r="Q243" s="67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/>
      <c r="AU243" s="25"/>
      <c r="AV243" s="25"/>
      <c r="AW243" s="25"/>
    </row>
    <row r="244" spans="1:49" x14ac:dyDescent="0.25">
      <c r="A244" s="26"/>
      <c r="B244" s="27"/>
      <c r="C244" s="28" t="s">
        <v>318</v>
      </c>
      <c r="D244" s="29"/>
      <c r="E244" s="30">
        <v>0.2064</v>
      </c>
      <c r="F244" s="24"/>
      <c r="G244" s="52"/>
      <c r="H244" s="24"/>
      <c r="I244" s="24"/>
      <c r="J244" s="24"/>
      <c r="K244" s="24"/>
      <c r="L244" s="24"/>
      <c r="M244" s="24"/>
      <c r="N244" s="24"/>
      <c r="O244" s="24"/>
      <c r="P244" s="24"/>
      <c r="Q244" s="67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</row>
    <row r="245" spans="1:49" x14ac:dyDescent="0.25">
      <c r="A245" s="32">
        <v>64</v>
      </c>
      <c r="B245" s="33" t="s">
        <v>319</v>
      </c>
      <c r="C245" s="34" t="s">
        <v>320</v>
      </c>
      <c r="D245" s="35" t="s">
        <v>31</v>
      </c>
      <c r="E245" s="36">
        <v>0.2064</v>
      </c>
      <c r="F245" s="37"/>
      <c r="G245" s="53">
        <f>ROUND(E245*F245,2)</f>
        <v>0</v>
      </c>
      <c r="H245" s="38" t="s">
        <v>1015</v>
      </c>
      <c r="I245" s="39" t="s">
        <v>1015</v>
      </c>
      <c r="J245" s="38">
        <v>1.919</v>
      </c>
      <c r="K245" s="38">
        <f>ROUND(E245*J245,2)</f>
        <v>0.4</v>
      </c>
      <c r="L245" s="38">
        <v>0</v>
      </c>
      <c r="M245" s="38">
        <f>ROUND(E245*L245,2)</f>
        <v>0</v>
      </c>
      <c r="N245" s="38" t="s">
        <v>41</v>
      </c>
      <c r="O245" s="24">
        <v>2.58</v>
      </c>
      <c r="P245" s="24">
        <f>ROUND(E245*O245,2)</f>
        <v>0.53</v>
      </c>
      <c r="Q245" s="67" t="s">
        <v>26</v>
      </c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  <c r="AO245" s="25"/>
      <c r="AP245" s="25"/>
      <c r="AQ245" s="25"/>
      <c r="AR245" s="25"/>
      <c r="AS245" s="25"/>
      <c r="AT245" s="25"/>
      <c r="AU245" s="25"/>
      <c r="AV245" s="25"/>
      <c r="AW245" s="25"/>
    </row>
    <row r="246" spans="1:49" x14ac:dyDescent="0.25">
      <c r="A246" s="16">
        <v>65</v>
      </c>
      <c r="B246" s="17" t="s">
        <v>321</v>
      </c>
      <c r="C246" s="18" t="s">
        <v>322</v>
      </c>
      <c r="D246" s="19" t="s">
        <v>40</v>
      </c>
      <c r="E246" s="20">
        <v>1.72</v>
      </c>
      <c r="F246" s="21"/>
      <c r="G246" s="51">
        <f>ROUND(E246*F246,2)</f>
        <v>0</v>
      </c>
      <c r="H246" s="22" t="s">
        <v>1015</v>
      </c>
      <c r="I246" s="23" t="s">
        <v>1015</v>
      </c>
      <c r="J246" s="22">
        <v>2.5999999999999998E-4</v>
      </c>
      <c r="K246" s="22">
        <f>ROUND(E246*J246,2)</f>
        <v>0</v>
      </c>
      <c r="L246" s="22">
        <v>0</v>
      </c>
      <c r="M246" s="22">
        <f>ROUND(E246*L246,2)</f>
        <v>0</v>
      </c>
      <c r="N246" s="22" t="s">
        <v>41</v>
      </c>
      <c r="O246" s="24">
        <v>0.09</v>
      </c>
      <c r="P246" s="24">
        <f>ROUND(E246*O246,2)</f>
        <v>0.15</v>
      </c>
      <c r="Q246" s="67" t="s">
        <v>26</v>
      </c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</row>
    <row r="247" spans="1:49" x14ac:dyDescent="0.25">
      <c r="A247" s="26"/>
      <c r="B247" s="27"/>
      <c r="C247" s="83" t="s">
        <v>323</v>
      </c>
      <c r="D247" s="84"/>
      <c r="E247" s="84"/>
      <c r="F247" s="84"/>
      <c r="G247" s="84"/>
      <c r="H247" s="24"/>
      <c r="I247" s="24"/>
      <c r="J247" s="24"/>
      <c r="K247" s="24"/>
      <c r="L247" s="24"/>
      <c r="M247" s="24"/>
      <c r="N247" s="24"/>
      <c r="O247" s="24"/>
      <c r="P247" s="24"/>
      <c r="Q247" s="67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  <c r="AN247" s="25"/>
      <c r="AO247" s="25"/>
      <c r="AP247" s="25"/>
      <c r="AQ247" s="25"/>
      <c r="AR247" s="25"/>
      <c r="AS247" s="25"/>
      <c r="AT247" s="25"/>
      <c r="AU247" s="25"/>
      <c r="AV247" s="25"/>
      <c r="AW247" s="25"/>
    </row>
    <row r="248" spans="1:49" x14ac:dyDescent="0.25">
      <c r="A248" s="16">
        <v>66</v>
      </c>
      <c r="B248" s="17" t="s">
        <v>324</v>
      </c>
      <c r="C248" s="18" t="s">
        <v>325</v>
      </c>
      <c r="D248" s="19" t="s">
        <v>40</v>
      </c>
      <c r="E248" s="20">
        <v>6.3737000000000004</v>
      </c>
      <c r="F248" s="21"/>
      <c r="G248" s="51">
        <f>ROUND(E248*F248,2)</f>
        <v>0</v>
      </c>
      <c r="H248" s="22" t="s">
        <v>1015</v>
      </c>
      <c r="I248" s="23" t="s">
        <v>1015</v>
      </c>
      <c r="J248" s="22">
        <v>6.1420000000000002E-2</v>
      </c>
      <c r="K248" s="22">
        <f>ROUND(E248*J248,2)</f>
        <v>0.39</v>
      </c>
      <c r="L248" s="22">
        <v>0</v>
      </c>
      <c r="M248" s="22">
        <f>ROUND(E248*L248,2)</f>
        <v>0</v>
      </c>
      <c r="N248" s="22" t="s">
        <v>41</v>
      </c>
      <c r="O248" s="24">
        <v>0.69599999999999995</v>
      </c>
      <c r="P248" s="24">
        <f>ROUND(E248*O248,2)</f>
        <v>4.4400000000000004</v>
      </c>
      <c r="Q248" s="67" t="s">
        <v>26</v>
      </c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</row>
    <row r="249" spans="1:49" x14ac:dyDescent="0.25">
      <c r="A249" s="26"/>
      <c r="B249" s="27"/>
      <c r="C249" s="28" t="s">
        <v>326</v>
      </c>
      <c r="D249" s="29"/>
      <c r="E249" s="30"/>
      <c r="F249" s="24"/>
      <c r="G249" s="52"/>
      <c r="H249" s="24"/>
      <c r="I249" s="24"/>
      <c r="J249" s="24"/>
      <c r="K249" s="24"/>
      <c r="L249" s="24"/>
      <c r="M249" s="24"/>
      <c r="N249" s="24"/>
      <c r="O249" s="24"/>
      <c r="P249" s="24"/>
      <c r="Q249" s="67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</row>
    <row r="250" spans="1:49" x14ac:dyDescent="0.25">
      <c r="A250" s="26"/>
      <c r="B250" s="27"/>
      <c r="C250" s="28" t="s">
        <v>327</v>
      </c>
      <c r="D250" s="29"/>
      <c r="E250" s="30">
        <v>4.4131999999999998</v>
      </c>
      <c r="F250" s="24"/>
      <c r="G250" s="52"/>
      <c r="H250" s="24"/>
      <c r="I250" s="24"/>
      <c r="J250" s="24"/>
      <c r="K250" s="24"/>
      <c r="L250" s="24"/>
      <c r="M250" s="24"/>
      <c r="N250" s="24"/>
      <c r="O250" s="24"/>
      <c r="P250" s="24"/>
      <c r="Q250" s="67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  <c r="AO250" s="25"/>
      <c r="AP250" s="25"/>
      <c r="AQ250" s="25"/>
      <c r="AR250" s="25"/>
      <c r="AS250" s="25"/>
      <c r="AT250" s="25"/>
      <c r="AU250" s="25"/>
      <c r="AV250" s="25"/>
      <c r="AW250" s="25"/>
    </row>
    <row r="251" spans="1:49" x14ac:dyDescent="0.25">
      <c r="A251" s="26"/>
      <c r="B251" s="27"/>
      <c r="C251" s="28" t="s">
        <v>328</v>
      </c>
      <c r="D251" s="29"/>
      <c r="E251" s="30">
        <v>1.3688</v>
      </c>
      <c r="F251" s="24"/>
      <c r="G251" s="52"/>
      <c r="H251" s="24"/>
      <c r="I251" s="24"/>
      <c r="J251" s="24"/>
      <c r="K251" s="24"/>
      <c r="L251" s="24"/>
      <c r="M251" s="24"/>
      <c r="N251" s="24"/>
      <c r="O251" s="24"/>
      <c r="P251" s="24"/>
      <c r="Q251" s="67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</row>
    <row r="252" spans="1:49" x14ac:dyDescent="0.25">
      <c r="A252" s="26"/>
      <c r="B252" s="27"/>
      <c r="C252" s="28" t="s">
        <v>329</v>
      </c>
      <c r="D252" s="29"/>
      <c r="E252" s="30">
        <v>0.28129999999999999</v>
      </c>
      <c r="F252" s="24"/>
      <c r="G252" s="52"/>
      <c r="H252" s="24"/>
      <c r="I252" s="24"/>
      <c r="J252" s="24"/>
      <c r="K252" s="24"/>
      <c r="L252" s="24"/>
      <c r="M252" s="24"/>
      <c r="N252" s="24"/>
      <c r="O252" s="24"/>
      <c r="P252" s="24"/>
      <c r="Q252" s="67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  <c r="AO252" s="25"/>
      <c r="AP252" s="25"/>
      <c r="AQ252" s="25"/>
      <c r="AR252" s="25"/>
      <c r="AS252" s="25"/>
      <c r="AT252" s="25"/>
      <c r="AU252" s="25"/>
      <c r="AV252" s="25"/>
      <c r="AW252" s="25"/>
    </row>
    <row r="253" spans="1:49" x14ac:dyDescent="0.25">
      <c r="A253" s="26"/>
      <c r="B253" s="27"/>
      <c r="C253" s="28" t="s">
        <v>330</v>
      </c>
      <c r="D253" s="29"/>
      <c r="E253" s="30">
        <v>0.31040000000000001</v>
      </c>
      <c r="F253" s="24"/>
      <c r="G253" s="52"/>
      <c r="H253" s="24"/>
      <c r="I253" s="24"/>
      <c r="J253" s="24"/>
      <c r="K253" s="24"/>
      <c r="L253" s="24"/>
      <c r="M253" s="24"/>
      <c r="N253" s="24"/>
      <c r="O253" s="24"/>
      <c r="P253" s="24"/>
      <c r="Q253" s="67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  <c r="AN253" s="25"/>
      <c r="AO253" s="25"/>
      <c r="AP253" s="25"/>
      <c r="AQ253" s="25"/>
      <c r="AR253" s="25"/>
      <c r="AS253" s="25"/>
      <c r="AT253" s="25"/>
      <c r="AU253" s="25"/>
      <c r="AV253" s="25"/>
      <c r="AW253" s="25"/>
    </row>
    <row r="254" spans="1:49" x14ac:dyDescent="0.25">
      <c r="A254" s="16">
        <v>67</v>
      </c>
      <c r="B254" s="17" t="s">
        <v>331</v>
      </c>
      <c r="C254" s="18" t="s">
        <v>332</v>
      </c>
      <c r="D254" s="19" t="s">
        <v>48</v>
      </c>
      <c r="E254" s="20">
        <v>40</v>
      </c>
      <c r="F254" s="21"/>
      <c r="G254" s="51">
        <f>ROUND(E254*F254,2)</f>
        <v>0</v>
      </c>
      <c r="H254" s="22" t="s">
        <v>121</v>
      </c>
      <c r="I254" s="23" t="s">
        <v>1015</v>
      </c>
      <c r="J254" s="22">
        <v>3.7100000000000002E-3</v>
      </c>
      <c r="K254" s="22">
        <f>ROUND(E254*J254,2)</f>
        <v>0.15</v>
      </c>
      <c r="L254" s="22">
        <v>0</v>
      </c>
      <c r="M254" s="22">
        <f>ROUND(E254*L254,2)</f>
        <v>0</v>
      </c>
      <c r="N254" s="22"/>
      <c r="O254" s="24">
        <v>0.18179999999999999</v>
      </c>
      <c r="P254" s="24">
        <f>ROUND(E254*O254,2)</f>
        <v>7.27</v>
      </c>
      <c r="Q254" s="67" t="s">
        <v>26</v>
      </c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  <c r="AN254" s="25"/>
      <c r="AO254" s="25"/>
      <c r="AP254" s="25"/>
      <c r="AQ254" s="25"/>
      <c r="AR254" s="25"/>
      <c r="AS254" s="25"/>
      <c r="AT254" s="25"/>
      <c r="AU254" s="25"/>
      <c r="AV254" s="25"/>
      <c r="AW254" s="25"/>
    </row>
    <row r="255" spans="1:49" x14ac:dyDescent="0.25">
      <c r="A255" s="26"/>
      <c r="B255" s="27"/>
      <c r="C255" s="28" t="s">
        <v>218</v>
      </c>
      <c r="D255" s="29"/>
      <c r="E255" s="30"/>
      <c r="F255" s="24"/>
      <c r="G255" s="52"/>
      <c r="H255" s="24"/>
      <c r="I255" s="24"/>
      <c r="J255" s="24"/>
      <c r="K255" s="24"/>
      <c r="L255" s="24"/>
      <c r="M255" s="24"/>
      <c r="N255" s="24"/>
      <c r="O255" s="24"/>
      <c r="P255" s="24"/>
      <c r="Q255" s="67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  <c r="AN255" s="25"/>
      <c r="AO255" s="25"/>
      <c r="AP255" s="25"/>
      <c r="AQ255" s="25"/>
      <c r="AR255" s="25"/>
      <c r="AS255" s="25"/>
      <c r="AT255" s="25"/>
      <c r="AU255" s="25"/>
      <c r="AV255" s="25"/>
      <c r="AW255" s="25"/>
    </row>
    <row r="256" spans="1:49" x14ac:dyDescent="0.25">
      <c r="A256" s="26"/>
      <c r="B256" s="27"/>
      <c r="C256" s="28" t="s">
        <v>333</v>
      </c>
      <c r="D256" s="29"/>
      <c r="E256" s="30">
        <v>20</v>
      </c>
      <c r="F256" s="24"/>
      <c r="G256" s="52"/>
      <c r="H256" s="24"/>
      <c r="I256" s="24"/>
      <c r="J256" s="24"/>
      <c r="K256" s="24"/>
      <c r="L256" s="24"/>
      <c r="M256" s="24"/>
      <c r="N256" s="24"/>
      <c r="O256" s="24"/>
      <c r="P256" s="24"/>
      <c r="Q256" s="67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  <c r="AN256" s="25"/>
      <c r="AO256" s="25"/>
      <c r="AP256" s="25"/>
      <c r="AQ256" s="25"/>
      <c r="AR256" s="25"/>
      <c r="AS256" s="25"/>
      <c r="AT256" s="25"/>
      <c r="AU256" s="25"/>
      <c r="AV256" s="25"/>
      <c r="AW256" s="25"/>
    </row>
    <row r="257" spans="1:49" x14ac:dyDescent="0.25">
      <c r="A257" s="26"/>
      <c r="B257" s="27"/>
      <c r="C257" s="28" t="s">
        <v>334</v>
      </c>
      <c r="D257" s="29"/>
      <c r="E257" s="30">
        <v>20</v>
      </c>
      <c r="F257" s="24"/>
      <c r="G257" s="52"/>
      <c r="H257" s="24"/>
      <c r="I257" s="24"/>
      <c r="J257" s="24"/>
      <c r="K257" s="24"/>
      <c r="L257" s="24"/>
      <c r="M257" s="24"/>
      <c r="N257" s="24"/>
      <c r="O257" s="24"/>
      <c r="P257" s="24"/>
      <c r="Q257" s="67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  <c r="AK257" s="25"/>
      <c r="AL257" s="25"/>
      <c r="AM257" s="25"/>
      <c r="AN257" s="25"/>
      <c r="AO257" s="25"/>
      <c r="AP257" s="25"/>
      <c r="AQ257" s="25"/>
      <c r="AR257" s="25"/>
      <c r="AS257" s="25"/>
      <c r="AT257" s="25"/>
      <c r="AU257" s="25"/>
      <c r="AV257" s="25"/>
      <c r="AW257" s="25"/>
    </row>
    <row r="258" spans="1:49" x14ac:dyDescent="0.25">
      <c r="A258" s="8" t="s">
        <v>19</v>
      </c>
      <c r="B258" s="9" t="s">
        <v>335</v>
      </c>
      <c r="C258" s="10" t="s">
        <v>336</v>
      </c>
      <c r="D258" s="11"/>
      <c r="E258" s="12"/>
      <c r="F258" s="13"/>
      <c r="G258" s="13">
        <f>SUM(G259:G282)</f>
        <v>0</v>
      </c>
      <c r="H258" s="13"/>
      <c r="I258" s="14"/>
      <c r="J258" s="13"/>
      <c r="K258" s="13">
        <f>SUM(K259:K282)</f>
        <v>0.49</v>
      </c>
      <c r="L258" s="13"/>
      <c r="M258" s="13">
        <f>SUM(M259:M282)</f>
        <v>0</v>
      </c>
      <c r="N258" s="13"/>
      <c r="O258" s="15"/>
      <c r="P258" s="15">
        <f>SUM(P259:P282)</f>
        <v>42.23</v>
      </c>
      <c r="Q258" s="70"/>
    </row>
    <row r="259" spans="1:49" x14ac:dyDescent="0.25">
      <c r="A259" s="16">
        <v>68</v>
      </c>
      <c r="B259" s="17" t="s">
        <v>337</v>
      </c>
      <c r="C259" s="18" t="s">
        <v>338</v>
      </c>
      <c r="D259" s="19" t="s">
        <v>40</v>
      </c>
      <c r="E259" s="20">
        <v>41.184100000000001</v>
      </c>
      <c r="F259" s="21"/>
      <c r="G259" s="51">
        <f>ROUND(E259*F259,2)</f>
        <v>0</v>
      </c>
      <c r="H259" s="22" t="s">
        <v>1015</v>
      </c>
      <c r="I259" s="23" t="s">
        <v>1015</v>
      </c>
      <c r="J259" s="22">
        <v>2.63E-3</v>
      </c>
      <c r="K259" s="22">
        <f>ROUND(E259*J259,2)</f>
        <v>0.11</v>
      </c>
      <c r="L259" s="22">
        <v>0</v>
      </c>
      <c r="M259" s="22">
        <f>ROUND(E259*L259,2)</f>
        <v>0</v>
      </c>
      <c r="N259" s="22" t="s">
        <v>41</v>
      </c>
      <c r="O259" s="24">
        <v>0.22400999999999999</v>
      </c>
      <c r="P259" s="24">
        <f>ROUND(E259*O259,2)</f>
        <v>9.23</v>
      </c>
      <c r="Q259" s="67" t="s">
        <v>26</v>
      </c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  <c r="AN259" s="25"/>
      <c r="AO259" s="25"/>
      <c r="AP259" s="25"/>
      <c r="AQ259" s="25"/>
      <c r="AR259" s="25"/>
      <c r="AS259" s="25"/>
      <c r="AT259" s="25"/>
      <c r="AU259" s="25"/>
      <c r="AV259" s="25"/>
      <c r="AW259" s="25"/>
    </row>
    <row r="260" spans="1:49" x14ac:dyDescent="0.25">
      <c r="A260" s="26"/>
      <c r="B260" s="27"/>
      <c r="C260" s="83" t="s">
        <v>339</v>
      </c>
      <c r="D260" s="84"/>
      <c r="E260" s="84"/>
      <c r="F260" s="84"/>
      <c r="G260" s="84"/>
      <c r="H260" s="24"/>
      <c r="I260" s="24"/>
      <c r="J260" s="24"/>
      <c r="K260" s="24"/>
      <c r="L260" s="24"/>
      <c r="M260" s="24"/>
      <c r="N260" s="24"/>
      <c r="O260" s="24"/>
      <c r="P260" s="24"/>
      <c r="Q260" s="67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  <c r="AN260" s="25"/>
      <c r="AO260" s="25"/>
      <c r="AP260" s="25"/>
      <c r="AQ260" s="25"/>
      <c r="AR260" s="25"/>
      <c r="AS260" s="25"/>
      <c r="AT260" s="25"/>
      <c r="AU260" s="25"/>
      <c r="AV260" s="25"/>
      <c r="AW260" s="25"/>
    </row>
    <row r="261" spans="1:49" ht="22.5" x14ac:dyDescent="0.25">
      <c r="A261" s="16">
        <v>69</v>
      </c>
      <c r="B261" s="17" t="s">
        <v>340</v>
      </c>
      <c r="C261" s="18" t="s">
        <v>341</v>
      </c>
      <c r="D261" s="19" t="s">
        <v>40</v>
      </c>
      <c r="E261" s="20">
        <v>41.184100000000001</v>
      </c>
      <c r="F261" s="21"/>
      <c r="G261" s="51">
        <f>ROUND(E261*F261,2)</f>
        <v>0</v>
      </c>
      <c r="H261" s="22" t="s">
        <v>1015</v>
      </c>
      <c r="I261" s="23" t="s">
        <v>1015</v>
      </c>
      <c r="J261" s="22">
        <v>2.5999999999999998E-4</v>
      </c>
      <c r="K261" s="22">
        <f>ROUND(E261*J261,2)</f>
        <v>0.01</v>
      </c>
      <c r="L261" s="22">
        <v>0</v>
      </c>
      <c r="M261" s="22">
        <f>ROUND(E261*L261,2)</f>
        <v>0</v>
      </c>
      <c r="N261" s="22" t="s">
        <v>41</v>
      </c>
      <c r="O261" s="24">
        <v>7.0000000000000007E-2</v>
      </c>
      <c r="P261" s="24">
        <f>ROUND(E261*O261,2)</f>
        <v>2.88</v>
      </c>
      <c r="Q261" s="67" t="s">
        <v>26</v>
      </c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  <c r="AN261" s="25"/>
      <c r="AO261" s="25"/>
      <c r="AP261" s="25"/>
      <c r="AQ261" s="25"/>
      <c r="AR261" s="25"/>
      <c r="AS261" s="25"/>
      <c r="AT261" s="25"/>
      <c r="AU261" s="25"/>
      <c r="AV261" s="25"/>
      <c r="AW261" s="25"/>
    </row>
    <row r="262" spans="1:49" x14ac:dyDescent="0.25">
      <c r="A262" s="26"/>
      <c r="B262" s="27"/>
      <c r="C262" s="83" t="s">
        <v>339</v>
      </c>
      <c r="D262" s="84"/>
      <c r="E262" s="84"/>
      <c r="F262" s="84"/>
      <c r="G262" s="84"/>
      <c r="H262" s="24"/>
      <c r="I262" s="24"/>
      <c r="J262" s="24"/>
      <c r="K262" s="24"/>
      <c r="L262" s="24"/>
      <c r="M262" s="24"/>
      <c r="N262" s="24"/>
      <c r="O262" s="24"/>
      <c r="P262" s="24"/>
      <c r="Q262" s="67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  <c r="AN262" s="25"/>
      <c r="AO262" s="25"/>
      <c r="AP262" s="25"/>
      <c r="AQ262" s="25"/>
      <c r="AR262" s="25"/>
      <c r="AS262" s="25"/>
      <c r="AT262" s="25"/>
      <c r="AU262" s="25"/>
      <c r="AV262" s="25"/>
      <c r="AW262" s="25"/>
    </row>
    <row r="263" spans="1:49" ht="22.5" x14ac:dyDescent="0.25">
      <c r="A263" s="16">
        <v>70</v>
      </c>
      <c r="B263" s="17" t="s">
        <v>342</v>
      </c>
      <c r="C263" s="18" t="s">
        <v>341</v>
      </c>
      <c r="D263" s="19" t="s">
        <v>40</v>
      </c>
      <c r="E263" s="20">
        <v>41.184100000000001</v>
      </c>
      <c r="F263" s="21"/>
      <c r="G263" s="51">
        <f>ROUND(E263*F263,2)</f>
        <v>0</v>
      </c>
      <c r="H263" s="22" t="s">
        <v>1015</v>
      </c>
      <c r="I263" s="23" t="s">
        <v>1015</v>
      </c>
      <c r="J263" s="22">
        <v>4.2000000000000002E-4</v>
      </c>
      <c r="K263" s="22">
        <f>ROUND(E263*J263,2)</f>
        <v>0.02</v>
      </c>
      <c r="L263" s="22">
        <v>0</v>
      </c>
      <c r="M263" s="22">
        <f>ROUND(E263*L263,2)</f>
        <v>0</v>
      </c>
      <c r="N263" s="22" t="s">
        <v>41</v>
      </c>
      <c r="O263" s="24">
        <v>5.1999999999999998E-2</v>
      </c>
      <c r="P263" s="24">
        <f>ROUND(E263*O263,2)</f>
        <v>2.14</v>
      </c>
      <c r="Q263" s="67" t="s">
        <v>26</v>
      </c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  <c r="AN263" s="25"/>
      <c r="AO263" s="25"/>
      <c r="AP263" s="25"/>
      <c r="AQ263" s="25"/>
      <c r="AR263" s="25"/>
      <c r="AS263" s="25"/>
      <c r="AT263" s="25"/>
      <c r="AU263" s="25"/>
      <c r="AV263" s="25"/>
      <c r="AW263" s="25"/>
    </row>
    <row r="264" spans="1:49" x14ac:dyDescent="0.25">
      <c r="A264" s="26"/>
      <c r="B264" s="27"/>
      <c r="C264" s="83" t="s">
        <v>339</v>
      </c>
      <c r="D264" s="84"/>
      <c r="E264" s="84"/>
      <c r="F264" s="84"/>
      <c r="G264" s="84"/>
      <c r="H264" s="24"/>
      <c r="I264" s="24"/>
      <c r="J264" s="24"/>
      <c r="K264" s="24"/>
      <c r="L264" s="24"/>
      <c r="M264" s="24"/>
      <c r="N264" s="24"/>
      <c r="O264" s="24"/>
      <c r="P264" s="24"/>
      <c r="Q264" s="67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  <c r="AN264" s="25"/>
      <c r="AO264" s="25"/>
      <c r="AP264" s="25"/>
      <c r="AQ264" s="25"/>
      <c r="AR264" s="25"/>
      <c r="AS264" s="25"/>
      <c r="AT264" s="25"/>
      <c r="AU264" s="25"/>
      <c r="AV264" s="25"/>
      <c r="AW264" s="25"/>
    </row>
    <row r="265" spans="1:49" ht="22.5" x14ac:dyDescent="0.25">
      <c r="A265" s="16">
        <v>71</v>
      </c>
      <c r="B265" s="17" t="s">
        <v>343</v>
      </c>
      <c r="C265" s="18" t="s">
        <v>344</v>
      </c>
      <c r="D265" s="19" t="s">
        <v>40</v>
      </c>
      <c r="E265" s="20">
        <v>4.1864999999999997</v>
      </c>
      <c r="F265" s="21"/>
      <c r="G265" s="51">
        <f>ROUND(E265*F265,2)</f>
        <v>0</v>
      </c>
      <c r="H265" s="22" t="s">
        <v>1015</v>
      </c>
      <c r="I265" s="23" t="s">
        <v>1015</v>
      </c>
      <c r="J265" s="22">
        <v>9.0399999999999994E-3</v>
      </c>
      <c r="K265" s="22">
        <f>ROUND(E265*J265,2)</f>
        <v>0.04</v>
      </c>
      <c r="L265" s="22">
        <v>0</v>
      </c>
      <c r="M265" s="22">
        <f>ROUND(E265*L265,2)</f>
        <v>0</v>
      </c>
      <c r="N265" s="22" t="s">
        <v>41</v>
      </c>
      <c r="O265" s="24">
        <v>0.85699999999999998</v>
      </c>
      <c r="P265" s="24">
        <f>ROUND(E265*O265,2)</f>
        <v>3.59</v>
      </c>
      <c r="Q265" s="67" t="s">
        <v>26</v>
      </c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  <c r="AN265" s="25"/>
      <c r="AO265" s="25"/>
      <c r="AP265" s="25"/>
      <c r="AQ265" s="25"/>
      <c r="AR265" s="25"/>
      <c r="AS265" s="25"/>
      <c r="AT265" s="25"/>
      <c r="AU265" s="25"/>
      <c r="AV265" s="25"/>
      <c r="AW265" s="25"/>
    </row>
    <row r="266" spans="1:49" ht="23.25" x14ac:dyDescent="0.25">
      <c r="A266" s="26"/>
      <c r="B266" s="27"/>
      <c r="C266" s="83" t="s">
        <v>345</v>
      </c>
      <c r="D266" s="84"/>
      <c r="E266" s="84"/>
      <c r="F266" s="84"/>
      <c r="G266" s="84"/>
      <c r="H266" s="24"/>
      <c r="I266" s="24"/>
      <c r="J266" s="24"/>
      <c r="K266" s="24"/>
      <c r="L266" s="24"/>
      <c r="M266" s="24"/>
      <c r="N266" s="24"/>
      <c r="O266" s="24"/>
      <c r="P266" s="24"/>
      <c r="Q266" s="67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  <c r="AN266" s="25"/>
      <c r="AO266" s="25"/>
      <c r="AP266" s="31" t="str">
        <f>C266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AQ266" s="25"/>
      <c r="AR266" s="25"/>
      <c r="AS266" s="25"/>
      <c r="AT266" s="25"/>
      <c r="AU266" s="25"/>
      <c r="AV266" s="25"/>
      <c r="AW266" s="25"/>
    </row>
    <row r="267" spans="1:49" x14ac:dyDescent="0.25">
      <c r="A267" s="26"/>
      <c r="B267" s="27"/>
      <c r="C267" s="85" t="s">
        <v>346</v>
      </c>
      <c r="D267" s="86"/>
      <c r="E267" s="86"/>
      <c r="F267" s="86"/>
      <c r="G267" s="86"/>
      <c r="H267" s="24"/>
      <c r="I267" s="24"/>
      <c r="J267" s="24"/>
      <c r="K267" s="24"/>
      <c r="L267" s="24"/>
      <c r="M267" s="24"/>
      <c r="N267" s="24"/>
      <c r="O267" s="24"/>
      <c r="P267" s="24"/>
      <c r="Q267" s="67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  <c r="AN267" s="25"/>
      <c r="AO267" s="25"/>
      <c r="AP267" s="25"/>
      <c r="AQ267" s="25"/>
      <c r="AR267" s="25"/>
      <c r="AS267" s="25"/>
      <c r="AT267" s="25"/>
      <c r="AU267" s="25"/>
      <c r="AV267" s="25"/>
      <c r="AW267" s="25"/>
    </row>
    <row r="268" spans="1:49" x14ac:dyDescent="0.25">
      <c r="A268" s="26"/>
      <c r="B268" s="27"/>
      <c r="C268" s="87" t="s">
        <v>347</v>
      </c>
      <c r="D268" s="88"/>
      <c r="E268" s="88"/>
      <c r="F268" s="88"/>
      <c r="G268" s="88"/>
      <c r="H268" s="24"/>
      <c r="I268" s="24"/>
      <c r="J268" s="24"/>
      <c r="K268" s="24"/>
      <c r="L268" s="24"/>
      <c r="M268" s="24"/>
      <c r="N268" s="24"/>
      <c r="O268" s="24"/>
      <c r="P268" s="24"/>
      <c r="Q268" s="67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  <c r="AO268" s="25"/>
      <c r="AP268" s="25"/>
      <c r="AQ268" s="25"/>
      <c r="AR268" s="25"/>
      <c r="AS268" s="25"/>
      <c r="AT268" s="25"/>
      <c r="AU268" s="25"/>
      <c r="AV268" s="25"/>
      <c r="AW268" s="25"/>
    </row>
    <row r="269" spans="1:49" x14ac:dyDescent="0.25">
      <c r="A269" s="26"/>
      <c r="B269" s="27"/>
      <c r="C269" s="87" t="s">
        <v>348</v>
      </c>
      <c r="D269" s="88"/>
      <c r="E269" s="88"/>
      <c r="F269" s="88"/>
      <c r="G269" s="88"/>
      <c r="H269" s="24"/>
      <c r="I269" s="24"/>
      <c r="J269" s="24"/>
      <c r="K269" s="24"/>
      <c r="L269" s="24"/>
      <c r="M269" s="24"/>
      <c r="N269" s="24"/>
      <c r="O269" s="24"/>
      <c r="P269" s="24"/>
      <c r="Q269" s="67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5"/>
      <c r="AQ269" s="25"/>
      <c r="AR269" s="25"/>
      <c r="AS269" s="25"/>
      <c r="AT269" s="25"/>
      <c r="AU269" s="25"/>
      <c r="AV269" s="25"/>
      <c r="AW269" s="25"/>
    </row>
    <row r="270" spans="1:49" x14ac:dyDescent="0.25">
      <c r="A270" s="26"/>
      <c r="B270" s="27"/>
      <c r="C270" s="28" t="s">
        <v>349</v>
      </c>
      <c r="D270" s="29"/>
      <c r="E270" s="30"/>
      <c r="F270" s="24"/>
      <c r="G270" s="52"/>
      <c r="H270" s="24"/>
      <c r="I270" s="24"/>
      <c r="J270" s="24"/>
      <c r="K270" s="24"/>
      <c r="L270" s="24"/>
      <c r="M270" s="24"/>
      <c r="N270" s="24"/>
      <c r="O270" s="24"/>
      <c r="P270" s="24"/>
      <c r="Q270" s="67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  <c r="AO270" s="25"/>
      <c r="AP270" s="25"/>
      <c r="AQ270" s="25"/>
      <c r="AR270" s="25"/>
      <c r="AS270" s="25"/>
      <c r="AT270" s="25"/>
      <c r="AU270" s="25"/>
      <c r="AV270" s="25"/>
      <c r="AW270" s="25"/>
    </row>
    <row r="271" spans="1:49" x14ac:dyDescent="0.25">
      <c r="A271" s="26"/>
      <c r="B271" s="27"/>
      <c r="C271" s="28" t="s">
        <v>350</v>
      </c>
      <c r="D271" s="29"/>
      <c r="E271" s="30">
        <v>2.4849999999999999</v>
      </c>
      <c r="F271" s="24"/>
      <c r="G271" s="52"/>
      <c r="H271" s="24"/>
      <c r="I271" s="24"/>
      <c r="J271" s="24"/>
      <c r="K271" s="24"/>
      <c r="L271" s="24"/>
      <c r="M271" s="24"/>
      <c r="N271" s="24"/>
      <c r="O271" s="24"/>
      <c r="P271" s="24"/>
      <c r="Q271" s="67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5"/>
      <c r="AS271" s="25"/>
      <c r="AT271" s="25"/>
      <c r="AU271" s="25"/>
      <c r="AV271" s="25"/>
      <c r="AW271" s="25"/>
    </row>
    <row r="272" spans="1:49" x14ac:dyDescent="0.25">
      <c r="A272" s="26"/>
      <c r="B272" s="27"/>
      <c r="C272" s="28" t="s">
        <v>351</v>
      </c>
      <c r="D272" s="29"/>
      <c r="E272" s="30">
        <v>1.7015</v>
      </c>
      <c r="F272" s="24"/>
      <c r="G272" s="52"/>
      <c r="H272" s="24"/>
      <c r="I272" s="24"/>
      <c r="J272" s="24"/>
      <c r="K272" s="24"/>
      <c r="L272" s="24"/>
      <c r="M272" s="24"/>
      <c r="N272" s="24"/>
      <c r="O272" s="24"/>
      <c r="P272" s="24"/>
      <c r="Q272" s="67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  <c r="AP272" s="25"/>
      <c r="AQ272" s="25"/>
      <c r="AR272" s="25"/>
      <c r="AS272" s="25"/>
      <c r="AT272" s="25"/>
      <c r="AU272" s="25"/>
      <c r="AV272" s="25"/>
      <c r="AW272" s="25"/>
    </row>
    <row r="273" spans="1:49" ht="22.5" x14ac:dyDescent="0.25">
      <c r="A273" s="16">
        <v>72</v>
      </c>
      <c r="B273" s="17" t="s">
        <v>352</v>
      </c>
      <c r="C273" s="18" t="s">
        <v>353</v>
      </c>
      <c r="D273" s="19" t="s">
        <v>40</v>
      </c>
      <c r="E273" s="20">
        <v>4.1864999999999997</v>
      </c>
      <c r="F273" s="21"/>
      <c r="G273" s="51">
        <f>ROUND(E273*F273,2)</f>
        <v>0</v>
      </c>
      <c r="H273" s="22" t="s">
        <v>1015</v>
      </c>
      <c r="I273" s="23" t="s">
        <v>1015</v>
      </c>
      <c r="J273" s="22">
        <v>3.6150000000000002E-2</v>
      </c>
      <c r="K273" s="22">
        <f>ROUND(E273*J273,2)</f>
        <v>0.15</v>
      </c>
      <c r="L273" s="22">
        <v>0</v>
      </c>
      <c r="M273" s="22">
        <f>ROUND(E273*L273,2)</f>
        <v>0</v>
      </c>
      <c r="N273" s="22" t="s">
        <v>41</v>
      </c>
      <c r="O273" s="24">
        <v>0.41402</v>
      </c>
      <c r="P273" s="24">
        <f>ROUND(E273*O273,2)</f>
        <v>1.73</v>
      </c>
      <c r="Q273" s="67" t="s">
        <v>26</v>
      </c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  <c r="AO273" s="25"/>
      <c r="AP273" s="25"/>
      <c r="AQ273" s="25"/>
      <c r="AR273" s="25"/>
      <c r="AS273" s="25"/>
      <c r="AT273" s="25"/>
      <c r="AU273" s="25"/>
      <c r="AV273" s="25"/>
      <c r="AW273" s="25"/>
    </row>
    <row r="274" spans="1:49" x14ac:dyDescent="0.25">
      <c r="A274" s="26"/>
      <c r="B274" s="27"/>
      <c r="C274" s="28" t="s">
        <v>354</v>
      </c>
      <c r="D274" s="29"/>
      <c r="E274" s="30">
        <v>4.1864999999999997</v>
      </c>
      <c r="F274" s="24"/>
      <c r="G274" s="52"/>
      <c r="H274" s="24"/>
      <c r="I274" s="24"/>
      <c r="J274" s="24"/>
      <c r="K274" s="24"/>
      <c r="L274" s="24"/>
      <c r="M274" s="24"/>
      <c r="N274" s="24"/>
      <c r="O274" s="24"/>
      <c r="P274" s="24"/>
      <c r="Q274" s="67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  <c r="AO274" s="25"/>
      <c r="AP274" s="25"/>
      <c r="AQ274" s="25"/>
      <c r="AR274" s="25"/>
      <c r="AS274" s="25"/>
      <c r="AT274" s="25"/>
      <c r="AU274" s="25"/>
      <c r="AV274" s="25"/>
      <c r="AW274" s="25"/>
    </row>
    <row r="275" spans="1:49" x14ac:dyDescent="0.25">
      <c r="A275" s="32">
        <v>73</v>
      </c>
      <c r="B275" s="33" t="s">
        <v>355</v>
      </c>
      <c r="C275" s="34" t="s">
        <v>356</v>
      </c>
      <c r="D275" s="35" t="s">
        <v>48</v>
      </c>
      <c r="E275" s="36">
        <v>54.91</v>
      </c>
      <c r="F275" s="37"/>
      <c r="G275" s="53">
        <f>ROUND(E275*F275,2)</f>
        <v>0</v>
      </c>
      <c r="H275" s="38" t="s">
        <v>1015</v>
      </c>
      <c r="I275" s="39" t="s">
        <v>1015</v>
      </c>
      <c r="J275" s="38">
        <v>1.4999999999999999E-4</v>
      </c>
      <c r="K275" s="38">
        <f>ROUND(E275*J275,2)</f>
        <v>0.01</v>
      </c>
      <c r="L275" s="38">
        <v>0</v>
      </c>
      <c r="M275" s="38">
        <f>ROUND(E275*L275,2)</f>
        <v>0</v>
      </c>
      <c r="N275" s="38" t="s">
        <v>41</v>
      </c>
      <c r="O275" s="24">
        <v>0.06</v>
      </c>
      <c r="P275" s="24">
        <f>ROUND(E275*O275,2)</f>
        <v>3.29</v>
      </c>
      <c r="Q275" s="67" t="s">
        <v>26</v>
      </c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/>
      <c r="AR275" s="25"/>
      <c r="AS275" s="25"/>
      <c r="AT275" s="25"/>
      <c r="AU275" s="25"/>
      <c r="AV275" s="25"/>
      <c r="AW275" s="25"/>
    </row>
    <row r="276" spans="1:49" ht="22.5" x14ac:dyDescent="0.25">
      <c r="A276" s="16">
        <v>74</v>
      </c>
      <c r="B276" s="17" t="s">
        <v>357</v>
      </c>
      <c r="C276" s="18" t="s">
        <v>358</v>
      </c>
      <c r="D276" s="19" t="s">
        <v>40</v>
      </c>
      <c r="E276" s="20">
        <v>41.184100000000001</v>
      </c>
      <c r="F276" s="21"/>
      <c r="G276" s="51">
        <f>ROUND(E276*F276,2)</f>
        <v>0</v>
      </c>
      <c r="H276" s="22" t="s">
        <v>1015</v>
      </c>
      <c r="I276" s="23" t="s">
        <v>1015</v>
      </c>
      <c r="J276" s="22">
        <v>3.6700000000000001E-3</v>
      </c>
      <c r="K276" s="22">
        <f>ROUND(E276*J276,2)</f>
        <v>0.15</v>
      </c>
      <c r="L276" s="22">
        <v>0</v>
      </c>
      <c r="M276" s="22">
        <f>ROUND(E276*L276,2)</f>
        <v>0</v>
      </c>
      <c r="N276" s="22" t="s">
        <v>41</v>
      </c>
      <c r="O276" s="24">
        <v>0.36199999999999999</v>
      </c>
      <c r="P276" s="24">
        <f>ROUND(E276*O276,2)</f>
        <v>14.91</v>
      </c>
      <c r="Q276" s="67" t="s">
        <v>26</v>
      </c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/>
      <c r="AQ276" s="25"/>
      <c r="AR276" s="25"/>
      <c r="AS276" s="25"/>
      <c r="AT276" s="25"/>
      <c r="AU276" s="25"/>
      <c r="AV276" s="25"/>
      <c r="AW276" s="25"/>
    </row>
    <row r="277" spans="1:49" x14ac:dyDescent="0.25">
      <c r="A277" s="26"/>
      <c r="B277" s="27"/>
      <c r="C277" s="28" t="s">
        <v>359</v>
      </c>
      <c r="D277" s="29"/>
      <c r="E277" s="30">
        <v>15.1744</v>
      </c>
      <c r="F277" s="24"/>
      <c r="G277" s="52"/>
      <c r="H277" s="24"/>
      <c r="I277" s="24"/>
      <c r="J277" s="24"/>
      <c r="K277" s="24"/>
      <c r="L277" s="24"/>
      <c r="M277" s="24"/>
      <c r="N277" s="24"/>
      <c r="O277" s="24"/>
      <c r="P277" s="24"/>
      <c r="Q277" s="67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  <c r="AN277" s="25"/>
      <c r="AO277" s="25"/>
      <c r="AP277" s="25"/>
      <c r="AQ277" s="25"/>
      <c r="AR277" s="25"/>
      <c r="AS277" s="25"/>
      <c r="AT277" s="25"/>
      <c r="AU277" s="25"/>
      <c r="AV277" s="25"/>
      <c r="AW277" s="25"/>
    </row>
    <row r="278" spans="1:49" ht="22.5" x14ac:dyDescent="0.25">
      <c r="A278" s="26"/>
      <c r="B278" s="27"/>
      <c r="C278" s="28" t="s">
        <v>360</v>
      </c>
      <c r="D278" s="29"/>
      <c r="E278" s="30">
        <v>25.325700000000001</v>
      </c>
      <c r="F278" s="24"/>
      <c r="G278" s="52"/>
      <c r="H278" s="24"/>
      <c r="I278" s="24"/>
      <c r="J278" s="24"/>
      <c r="K278" s="24"/>
      <c r="L278" s="24"/>
      <c r="M278" s="24"/>
      <c r="N278" s="24"/>
      <c r="O278" s="24"/>
      <c r="P278" s="24"/>
      <c r="Q278" s="67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  <c r="AN278" s="25"/>
      <c r="AO278" s="25"/>
      <c r="AP278" s="25"/>
      <c r="AQ278" s="25"/>
      <c r="AR278" s="25"/>
      <c r="AS278" s="25"/>
      <c r="AT278" s="25"/>
      <c r="AU278" s="25"/>
      <c r="AV278" s="25"/>
      <c r="AW278" s="25"/>
    </row>
    <row r="279" spans="1:49" x14ac:dyDescent="0.25">
      <c r="A279" s="26"/>
      <c r="B279" s="27"/>
      <c r="C279" s="28" t="s">
        <v>361</v>
      </c>
      <c r="D279" s="29"/>
      <c r="E279" s="30">
        <v>0.68400000000000005</v>
      </c>
      <c r="F279" s="24"/>
      <c r="G279" s="52"/>
      <c r="H279" s="24"/>
      <c r="I279" s="24"/>
      <c r="J279" s="24"/>
      <c r="K279" s="24"/>
      <c r="L279" s="24"/>
      <c r="M279" s="24"/>
      <c r="N279" s="24"/>
      <c r="O279" s="24"/>
      <c r="P279" s="24"/>
      <c r="Q279" s="67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  <c r="AO279" s="25"/>
      <c r="AP279" s="25"/>
      <c r="AQ279" s="25"/>
      <c r="AR279" s="25"/>
      <c r="AS279" s="25"/>
      <c r="AT279" s="25"/>
      <c r="AU279" s="25"/>
      <c r="AV279" s="25"/>
      <c r="AW279" s="25"/>
    </row>
    <row r="280" spans="1:49" x14ac:dyDescent="0.25">
      <c r="A280" s="16">
        <v>75</v>
      </c>
      <c r="B280" s="17" t="s">
        <v>362</v>
      </c>
      <c r="C280" s="18" t="s">
        <v>363</v>
      </c>
      <c r="D280" s="19" t="s">
        <v>40</v>
      </c>
      <c r="E280" s="20">
        <v>40.500100000000003</v>
      </c>
      <c r="F280" s="21"/>
      <c r="G280" s="51">
        <f>ROUND(E280*F280,2)</f>
        <v>0</v>
      </c>
      <c r="H280" s="22" t="s">
        <v>1015</v>
      </c>
      <c r="I280" s="23" t="s">
        <v>1015</v>
      </c>
      <c r="J280" s="22">
        <v>2.0000000000000002E-5</v>
      </c>
      <c r="K280" s="22">
        <f>ROUND(E280*J280,2)</f>
        <v>0</v>
      </c>
      <c r="L280" s="22">
        <v>0</v>
      </c>
      <c r="M280" s="22">
        <f>ROUND(E280*L280,2)</f>
        <v>0</v>
      </c>
      <c r="N280" s="22" t="s">
        <v>41</v>
      </c>
      <c r="O280" s="24">
        <v>0.11</v>
      </c>
      <c r="P280" s="24">
        <f>ROUND(E280*O280,2)</f>
        <v>4.46</v>
      </c>
      <c r="Q280" s="67" t="s">
        <v>26</v>
      </c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  <c r="AN280" s="25"/>
      <c r="AO280" s="25"/>
      <c r="AP280" s="25"/>
      <c r="AQ280" s="25"/>
      <c r="AR280" s="25"/>
      <c r="AS280" s="25"/>
      <c r="AT280" s="25"/>
      <c r="AU280" s="25"/>
      <c r="AV280" s="25"/>
      <c r="AW280" s="25"/>
    </row>
    <row r="281" spans="1:49" x14ac:dyDescent="0.25">
      <c r="A281" s="26"/>
      <c r="B281" s="27"/>
      <c r="C281" s="28" t="s">
        <v>359</v>
      </c>
      <c r="D281" s="29"/>
      <c r="E281" s="30">
        <v>15.1744</v>
      </c>
      <c r="F281" s="24"/>
      <c r="G281" s="52"/>
      <c r="H281" s="24"/>
      <c r="I281" s="24"/>
      <c r="J281" s="24"/>
      <c r="K281" s="24"/>
      <c r="L281" s="24"/>
      <c r="M281" s="24"/>
      <c r="N281" s="24"/>
      <c r="O281" s="24"/>
      <c r="P281" s="24"/>
      <c r="Q281" s="67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  <c r="AO281" s="25"/>
      <c r="AP281" s="25"/>
      <c r="AQ281" s="25"/>
      <c r="AR281" s="25"/>
      <c r="AS281" s="25"/>
      <c r="AT281" s="25"/>
      <c r="AU281" s="25"/>
      <c r="AV281" s="25"/>
      <c r="AW281" s="25"/>
    </row>
    <row r="282" spans="1:49" ht="22.5" x14ac:dyDescent="0.25">
      <c r="A282" s="26"/>
      <c r="B282" s="27"/>
      <c r="C282" s="28" t="s">
        <v>360</v>
      </c>
      <c r="D282" s="29"/>
      <c r="E282" s="30">
        <v>25.325700000000001</v>
      </c>
      <c r="F282" s="24"/>
      <c r="G282" s="52"/>
      <c r="H282" s="24"/>
      <c r="I282" s="24"/>
      <c r="J282" s="24"/>
      <c r="K282" s="24"/>
      <c r="L282" s="24"/>
      <c r="M282" s="24"/>
      <c r="N282" s="24"/>
      <c r="O282" s="24"/>
      <c r="P282" s="24"/>
      <c r="Q282" s="67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/>
      <c r="AU282" s="25"/>
      <c r="AV282" s="25"/>
      <c r="AW282" s="25"/>
    </row>
    <row r="283" spans="1:49" x14ac:dyDescent="0.25">
      <c r="A283" s="8" t="s">
        <v>19</v>
      </c>
      <c r="B283" s="9" t="s">
        <v>364</v>
      </c>
      <c r="C283" s="10" t="s">
        <v>365</v>
      </c>
      <c r="D283" s="11"/>
      <c r="E283" s="12"/>
      <c r="F283" s="13"/>
      <c r="G283" s="13">
        <f>SUM(G284:G324)</f>
        <v>0</v>
      </c>
      <c r="H283" s="13"/>
      <c r="I283" s="14"/>
      <c r="J283" s="13"/>
      <c r="K283" s="13">
        <f>SUM(K284:K324)</f>
        <v>2.3800000000000003</v>
      </c>
      <c r="L283" s="13"/>
      <c r="M283" s="13">
        <f>SUM(M284:M324)</f>
        <v>0</v>
      </c>
      <c r="N283" s="13"/>
      <c r="O283" s="15"/>
      <c r="P283" s="15">
        <f>SUM(P284:P324)</f>
        <v>61.63</v>
      </c>
      <c r="Q283" s="70"/>
    </row>
    <row r="284" spans="1:49" x14ac:dyDescent="0.25">
      <c r="A284" s="16">
        <v>76</v>
      </c>
      <c r="B284" s="17" t="s">
        <v>366</v>
      </c>
      <c r="C284" s="18" t="s">
        <v>367</v>
      </c>
      <c r="D284" s="19" t="s">
        <v>31</v>
      </c>
      <c r="E284" s="20">
        <v>0.23930999999999999</v>
      </c>
      <c r="F284" s="21"/>
      <c r="G284" s="51">
        <f>ROUND(E284*F284,2)</f>
        <v>0</v>
      </c>
      <c r="H284" s="22" t="s">
        <v>1015</v>
      </c>
      <c r="I284" s="23" t="s">
        <v>1015</v>
      </c>
      <c r="J284" s="22">
        <v>2.5</v>
      </c>
      <c r="K284" s="22">
        <f>ROUND(E284*J284,2)</f>
        <v>0.6</v>
      </c>
      <c r="L284" s="22">
        <v>0</v>
      </c>
      <c r="M284" s="22">
        <f>ROUND(E284*L284,2)</f>
        <v>0</v>
      </c>
      <c r="N284" s="22" t="s">
        <v>25</v>
      </c>
      <c r="O284" s="24">
        <v>5.33</v>
      </c>
      <c r="P284" s="24">
        <f>ROUND(E284*O284,2)</f>
        <v>1.28</v>
      </c>
      <c r="Q284" s="67" t="s">
        <v>26</v>
      </c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/>
      <c r="AQ284" s="25"/>
      <c r="AR284" s="25"/>
      <c r="AS284" s="25"/>
      <c r="AT284" s="25"/>
      <c r="AU284" s="25"/>
      <c r="AV284" s="25"/>
      <c r="AW284" s="25"/>
    </row>
    <row r="285" spans="1:49" x14ac:dyDescent="0.25">
      <c r="A285" s="26"/>
      <c r="B285" s="27"/>
      <c r="C285" s="83" t="s">
        <v>317</v>
      </c>
      <c r="D285" s="84"/>
      <c r="E285" s="84"/>
      <c r="F285" s="84"/>
      <c r="G285" s="84"/>
      <c r="H285" s="24"/>
      <c r="I285" s="24"/>
      <c r="J285" s="24"/>
      <c r="K285" s="24"/>
      <c r="L285" s="24"/>
      <c r="M285" s="24"/>
      <c r="N285" s="24"/>
      <c r="O285" s="24"/>
      <c r="P285" s="24"/>
      <c r="Q285" s="67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5"/>
      <c r="AQ285" s="25"/>
      <c r="AR285" s="25"/>
      <c r="AS285" s="25"/>
      <c r="AT285" s="25"/>
      <c r="AU285" s="25"/>
      <c r="AV285" s="25"/>
      <c r="AW285" s="25"/>
    </row>
    <row r="286" spans="1:49" x14ac:dyDescent="0.25">
      <c r="A286" s="26"/>
      <c r="B286" s="27"/>
      <c r="C286" s="28" t="s">
        <v>250</v>
      </c>
      <c r="D286" s="29"/>
      <c r="E286" s="30"/>
      <c r="F286" s="24"/>
      <c r="G286" s="52"/>
      <c r="H286" s="24"/>
      <c r="I286" s="24"/>
      <c r="J286" s="24"/>
      <c r="K286" s="24"/>
      <c r="L286" s="24"/>
      <c r="M286" s="24"/>
      <c r="N286" s="24"/>
      <c r="O286" s="24"/>
      <c r="P286" s="24"/>
      <c r="Q286" s="67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  <c r="AN286" s="25"/>
      <c r="AO286" s="25"/>
      <c r="AP286" s="25"/>
      <c r="AQ286" s="25"/>
      <c r="AR286" s="25"/>
      <c r="AS286" s="25"/>
      <c r="AT286" s="25"/>
      <c r="AU286" s="25"/>
      <c r="AV286" s="25"/>
      <c r="AW286" s="25"/>
    </row>
    <row r="287" spans="1:49" x14ac:dyDescent="0.25">
      <c r="A287" s="26"/>
      <c r="B287" s="27"/>
      <c r="C287" s="28" t="s">
        <v>368</v>
      </c>
      <c r="D287" s="29"/>
      <c r="E287" s="30">
        <v>1.9529999999999999E-2</v>
      </c>
      <c r="F287" s="24"/>
      <c r="G287" s="52"/>
      <c r="H287" s="24"/>
      <c r="I287" s="24"/>
      <c r="J287" s="24"/>
      <c r="K287" s="24"/>
      <c r="L287" s="24"/>
      <c r="M287" s="24"/>
      <c r="N287" s="24"/>
      <c r="O287" s="24"/>
      <c r="P287" s="24"/>
      <c r="Q287" s="67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  <c r="AN287" s="25"/>
      <c r="AO287" s="25"/>
      <c r="AP287" s="25"/>
      <c r="AQ287" s="25"/>
      <c r="AR287" s="25"/>
      <c r="AS287" s="25"/>
      <c r="AT287" s="25"/>
      <c r="AU287" s="25"/>
      <c r="AV287" s="25"/>
      <c r="AW287" s="25"/>
    </row>
    <row r="288" spans="1:49" x14ac:dyDescent="0.25">
      <c r="A288" s="26"/>
      <c r="B288" s="27"/>
      <c r="C288" s="28" t="s">
        <v>369</v>
      </c>
      <c r="D288" s="29"/>
      <c r="E288" s="30">
        <v>7.1629999999999999E-2</v>
      </c>
      <c r="F288" s="24"/>
      <c r="G288" s="52"/>
      <c r="H288" s="24"/>
      <c r="I288" s="24"/>
      <c r="J288" s="24"/>
      <c r="K288" s="24"/>
      <c r="L288" s="24"/>
      <c r="M288" s="24"/>
      <c r="N288" s="24"/>
      <c r="O288" s="24"/>
      <c r="P288" s="24"/>
      <c r="Q288" s="67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  <c r="AN288" s="25"/>
      <c r="AO288" s="25"/>
      <c r="AP288" s="25"/>
      <c r="AQ288" s="25"/>
      <c r="AR288" s="25"/>
      <c r="AS288" s="25"/>
      <c r="AT288" s="25"/>
      <c r="AU288" s="25"/>
      <c r="AV288" s="25"/>
      <c r="AW288" s="25"/>
    </row>
    <row r="289" spans="1:49" x14ac:dyDescent="0.25">
      <c r="A289" s="26"/>
      <c r="B289" s="27"/>
      <c r="C289" s="28" t="s">
        <v>370</v>
      </c>
      <c r="D289" s="29"/>
      <c r="E289" s="30">
        <v>6.8250000000000005E-2</v>
      </c>
      <c r="F289" s="24"/>
      <c r="G289" s="52"/>
      <c r="H289" s="24"/>
      <c r="I289" s="24"/>
      <c r="J289" s="24"/>
      <c r="K289" s="24"/>
      <c r="L289" s="24"/>
      <c r="M289" s="24"/>
      <c r="N289" s="24"/>
      <c r="O289" s="24"/>
      <c r="P289" s="24"/>
      <c r="Q289" s="67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/>
      <c r="AO289" s="25"/>
      <c r="AP289" s="25"/>
      <c r="AQ289" s="25"/>
      <c r="AR289" s="25"/>
      <c r="AS289" s="25"/>
      <c r="AT289" s="25"/>
      <c r="AU289" s="25"/>
      <c r="AV289" s="25"/>
      <c r="AW289" s="25"/>
    </row>
    <row r="290" spans="1:49" x14ac:dyDescent="0.25">
      <c r="A290" s="26"/>
      <c r="B290" s="27"/>
      <c r="C290" s="28" t="s">
        <v>371</v>
      </c>
      <c r="D290" s="29"/>
      <c r="E290" s="30">
        <v>7.9899999999999999E-2</v>
      </c>
      <c r="F290" s="24"/>
      <c r="G290" s="52"/>
      <c r="H290" s="24"/>
      <c r="I290" s="24"/>
      <c r="J290" s="24"/>
      <c r="K290" s="24"/>
      <c r="L290" s="24"/>
      <c r="M290" s="24"/>
      <c r="N290" s="24"/>
      <c r="O290" s="24"/>
      <c r="P290" s="24"/>
      <c r="Q290" s="67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  <c r="AN290" s="25"/>
      <c r="AO290" s="25"/>
      <c r="AP290" s="25"/>
      <c r="AQ290" s="25"/>
      <c r="AR290" s="25"/>
      <c r="AS290" s="25"/>
      <c r="AT290" s="25"/>
      <c r="AU290" s="25"/>
      <c r="AV290" s="25"/>
      <c r="AW290" s="25"/>
    </row>
    <row r="291" spans="1:49" x14ac:dyDescent="0.25">
      <c r="A291" s="16">
        <v>77</v>
      </c>
      <c r="B291" s="17" t="s">
        <v>319</v>
      </c>
      <c r="C291" s="18" t="s">
        <v>320</v>
      </c>
      <c r="D291" s="19" t="s">
        <v>31</v>
      </c>
      <c r="E291" s="20">
        <v>0.23930999999999999</v>
      </c>
      <c r="F291" s="21"/>
      <c r="G291" s="51">
        <f>ROUND(E291*F291,2)</f>
        <v>0</v>
      </c>
      <c r="H291" s="22" t="s">
        <v>1015</v>
      </c>
      <c r="I291" s="23" t="s">
        <v>1015</v>
      </c>
      <c r="J291" s="22">
        <v>1.919</v>
      </c>
      <c r="K291" s="22">
        <f>ROUND(E291*J291,2)</f>
        <v>0.46</v>
      </c>
      <c r="L291" s="22">
        <v>0</v>
      </c>
      <c r="M291" s="22">
        <f>ROUND(E291*L291,2)</f>
        <v>0</v>
      </c>
      <c r="N291" s="22" t="s">
        <v>41</v>
      </c>
      <c r="O291" s="24">
        <v>2.58</v>
      </c>
      <c r="P291" s="24">
        <f>ROUND(E291*O291,2)</f>
        <v>0.62</v>
      </c>
      <c r="Q291" s="67" t="s">
        <v>26</v>
      </c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  <c r="AN291" s="25"/>
      <c r="AO291" s="25"/>
      <c r="AP291" s="25"/>
      <c r="AQ291" s="25"/>
      <c r="AR291" s="25"/>
      <c r="AS291" s="25"/>
      <c r="AT291" s="25"/>
      <c r="AU291" s="25"/>
      <c r="AV291" s="25"/>
      <c r="AW291" s="25"/>
    </row>
    <row r="292" spans="1:49" x14ac:dyDescent="0.25">
      <c r="A292" s="26"/>
      <c r="B292" s="27"/>
      <c r="C292" s="28" t="s">
        <v>372</v>
      </c>
      <c r="D292" s="29"/>
      <c r="E292" s="30">
        <v>0.23930999999999999</v>
      </c>
      <c r="F292" s="24"/>
      <c r="G292" s="52"/>
      <c r="H292" s="24"/>
      <c r="I292" s="24"/>
      <c r="J292" s="24"/>
      <c r="K292" s="24"/>
      <c r="L292" s="24"/>
      <c r="M292" s="24"/>
      <c r="N292" s="24"/>
      <c r="O292" s="24"/>
      <c r="P292" s="24"/>
      <c r="Q292" s="67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  <c r="AN292" s="25"/>
      <c r="AO292" s="25"/>
      <c r="AP292" s="25"/>
      <c r="AQ292" s="25"/>
      <c r="AR292" s="25"/>
      <c r="AS292" s="25"/>
      <c r="AT292" s="25"/>
      <c r="AU292" s="25"/>
      <c r="AV292" s="25"/>
      <c r="AW292" s="25"/>
    </row>
    <row r="293" spans="1:49" ht="22.5" x14ac:dyDescent="0.25">
      <c r="A293" s="16">
        <v>78</v>
      </c>
      <c r="B293" s="17" t="s">
        <v>373</v>
      </c>
      <c r="C293" s="18" t="s">
        <v>374</v>
      </c>
      <c r="D293" s="19" t="s">
        <v>40</v>
      </c>
      <c r="E293" s="20">
        <v>9.4644999999999992</v>
      </c>
      <c r="F293" s="21"/>
      <c r="G293" s="51">
        <f>ROUND(E293*F293,2)</f>
        <v>0</v>
      </c>
      <c r="H293" s="22" t="s">
        <v>1015</v>
      </c>
      <c r="I293" s="23" t="s">
        <v>1015</v>
      </c>
      <c r="J293" s="22">
        <v>8.9200000000000008E-3</v>
      </c>
      <c r="K293" s="22">
        <f>ROUND(E293*J293,2)</f>
        <v>0.08</v>
      </c>
      <c r="L293" s="22">
        <v>0</v>
      </c>
      <c r="M293" s="22">
        <f>ROUND(E293*L293,2)</f>
        <v>0</v>
      </c>
      <c r="N293" s="22" t="s">
        <v>41</v>
      </c>
      <c r="O293" s="24">
        <v>0.25800000000000001</v>
      </c>
      <c r="P293" s="24">
        <f>ROUND(E293*O293,2)</f>
        <v>2.44</v>
      </c>
      <c r="Q293" s="67" t="s">
        <v>26</v>
      </c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  <c r="AO293" s="25"/>
      <c r="AP293" s="25"/>
      <c r="AQ293" s="25"/>
      <c r="AR293" s="25"/>
      <c r="AS293" s="25"/>
      <c r="AT293" s="25"/>
      <c r="AU293" s="25"/>
      <c r="AV293" s="25"/>
      <c r="AW293" s="25"/>
    </row>
    <row r="294" spans="1:49" x14ac:dyDescent="0.25">
      <c r="A294" s="26"/>
      <c r="B294" s="27"/>
      <c r="C294" s="83" t="s">
        <v>323</v>
      </c>
      <c r="D294" s="84"/>
      <c r="E294" s="84"/>
      <c r="F294" s="84"/>
      <c r="G294" s="84"/>
      <c r="H294" s="24"/>
      <c r="I294" s="24"/>
      <c r="J294" s="24"/>
      <c r="K294" s="24"/>
      <c r="L294" s="24"/>
      <c r="M294" s="24"/>
      <c r="N294" s="24"/>
      <c r="O294" s="24"/>
      <c r="P294" s="24"/>
      <c r="Q294" s="67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  <c r="AP294" s="25"/>
      <c r="AQ294" s="25"/>
      <c r="AR294" s="25"/>
      <c r="AS294" s="25"/>
      <c r="AT294" s="25"/>
      <c r="AU294" s="25"/>
      <c r="AV294" s="25"/>
      <c r="AW294" s="25"/>
    </row>
    <row r="295" spans="1:49" x14ac:dyDescent="0.25">
      <c r="A295" s="26"/>
      <c r="B295" s="27"/>
      <c r="C295" s="28" t="s">
        <v>375</v>
      </c>
      <c r="D295" s="29"/>
      <c r="E295" s="30">
        <v>0.2056</v>
      </c>
      <c r="F295" s="24"/>
      <c r="G295" s="52"/>
      <c r="H295" s="24"/>
      <c r="I295" s="24"/>
      <c r="J295" s="24"/>
      <c r="K295" s="24"/>
      <c r="L295" s="24"/>
      <c r="M295" s="24"/>
      <c r="N295" s="24"/>
      <c r="O295" s="24"/>
      <c r="P295" s="24"/>
      <c r="Q295" s="67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  <c r="AO295" s="25"/>
      <c r="AP295" s="25"/>
      <c r="AQ295" s="25"/>
      <c r="AR295" s="25"/>
      <c r="AS295" s="25"/>
      <c r="AT295" s="25"/>
      <c r="AU295" s="25"/>
      <c r="AV295" s="25"/>
      <c r="AW295" s="25"/>
    </row>
    <row r="296" spans="1:49" x14ac:dyDescent="0.25">
      <c r="A296" s="26"/>
      <c r="B296" s="27"/>
      <c r="C296" s="28" t="s">
        <v>376</v>
      </c>
      <c r="D296" s="29"/>
      <c r="E296" s="30">
        <v>9.2589000000000006</v>
      </c>
      <c r="F296" s="24"/>
      <c r="G296" s="52"/>
      <c r="H296" s="24"/>
      <c r="I296" s="24"/>
      <c r="J296" s="24"/>
      <c r="K296" s="24"/>
      <c r="L296" s="24"/>
      <c r="M296" s="24"/>
      <c r="N296" s="24"/>
      <c r="O296" s="24"/>
      <c r="P296" s="24"/>
      <c r="Q296" s="67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  <c r="AP296" s="25"/>
      <c r="AQ296" s="25"/>
      <c r="AR296" s="25"/>
      <c r="AS296" s="25"/>
      <c r="AT296" s="25"/>
      <c r="AU296" s="25"/>
      <c r="AV296" s="25"/>
      <c r="AW296" s="25"/>
    </row>
    <row r="297" spans="1:49" x14ac:dyDescent="0.25">
      <c r="A297" s="16">
        <v>79</v>
      </c>
      <c r="B297" s="17" t="s">
        <v>321</v>
      </c>
      <c r="C297" s="18" t="s">
        <v>322</v>
      </c>
      <c r="D297" s="19" t="s">
        <v>40</v>
      </c>
      <c r="E297" s="20">
        <v>9.1765000000000008</v>
      </c>
      <c r="F297" s="21"/>
      <c r="G297" s="51">
        <f>ROUND(E297*F297,2)</f>
        <v>0</v>
      </c>
      <c r="H297" s="22" t="s">
        <v>1015</v>
      </c>
      <c r="I297" s="23" t="s">
        <v>1015</v>
      </c>
      <c r="J297" s="22">
        <v>2.5999999999999998E-4</v>
      </c>
      <c r="K297" s="22">
        <f>ROUND(E297*J297,2)</f>
        <v>0</v>
      </c>
      <c r="L297" s="22">
        <v>0</v>
      </c>
      <c r="M297" s="22">
        <f>ROUND(E297*L297,2)</f>
        <v>0</v>
      </c>
      <c r="N297" s="22" t="s">
        <v>41</v>
      </c>
      <c r="O297" s="24">
        <v>0.09</v>
      </c>
      <c r="P297" s="24">
        <f>ROUND(E297*O297,2)</f>
        <v>0.83</v>
      </c>
      <c r="Q297" s="67" t="s">
        <v>26</v>
      </c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  <c r="AO297" s="25"/>
      <c r="AP297" s="25"/>
      <c r="AQ297" s="25"/>
      <c r="AR297" s="25"/>
      <c r="AS297" s="25"/>
      <c r="AT297" s="25"/>
      <c r="AU297" s="25"/>
      <c r="AV297" s="25"/>
      <c r="AW297" s="25"/>
    </row>
    <row r="298" spans="1:49" x14ac:dyDescent="0.25">
      <c r="A298" s="26"/>
      <c r="B298" s="27"/>
      <c r="C298" s="83" t="s">
        <v>323</v>
      </c>
      <c r="D298" s="84"/>
      <c r="E298" s="84"/>
      <c r="F298" s="84"/>
      <c r="G298" s="84"/>
      <c r="H298" s="24"/>
      <c r="I298" s="24"/>
      <c r="J298" s="24"/>
      <c r="K298" s="24"/>
      <c r="L298" s="24"/>
      <c r="M298" s="24"/>
      <c r="N298" s="24"/>
      <c r="O298" s="24"/>
      <c r="P298" s="24"/>
      <c r="Q298" s="67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  <c r="AN298" s="25"/>
      <c r="AO298" s="25"/>
      <c r="AP298" s="25"/>
      <c r="AQ298" s="25"/>
      <c r="AR298" s="25"/>
      <c r="AS298" s="25"/>
      <c r="AT298" s="25"/>
      <c r="AU298" s="25"/>
      <c r="AV298" s="25"/>
      <c r="AW298" s="25"/>
    </row>
    <row r="299" spans="1:49" x14ac:dyDescent="0.25">
      <c r="A299" s="26"/>
      <c r="B299" s="27"/>
      <c r="C299" s="28" t="s">
        <v>377</v>
      </c>
      <c r="D299" s="29"/>
      <c r="E299" s="30">
        <v>0.38550000000000001</v>
      </c>
      <c r="F299" s="24"/>
      <c r="G299" s="52"/>
      <c r="H299" s="24"/>
      <c r="I299" s="24"/>
      <c r="J299" s="24"/>
      <c r="K299" s="24"/>
      <c r="L299" s="24"/>
      <c r="M299" s="24"/>
      <c r="N299" s="24"/>
      <c r="O299" s="24"/>
      <c r="P299" s="24"/>
      <c r="Q299" s="67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  <c r="AO299" s="25"/>
      <c r="AP299" s="25"/>
      <c r="AQ299" s="25"/>
      <c r="AR299" s="25"/>
      <c r="AS299" s="25"/>
      <c r="AT299" s="25"/>
      <c r="AU299" s="25"/>
      <c r="AV299" s="25"/>
      <c r="AW299" s="25"/>
    </row>
    <row r="300" spans="1:49" x14ac:dyDescent="0.25">
      <c r="A300" s="26"/>
      <c r="B300" s="27"/>
      <c r="C300" s="28" t="s">
        <v>378</v>
      </c>
      <c r="D300" s="29"/>
      <c r="E300" s="30">
        <v>2.8650000000000002</v>
      </c>
      <c r="F300" s="24"/>
      <c r="G300" s="52"/>
      <c r="H300" s="24"/>
      <c r="I300" s="24"/>
      <c r="J300" s="24"/>
      <c r="K300" s="24"/>
      <c r="L300" s="24"/>
      <c r="M300" s="24"/>
      <c r="N300" s="24"/>
      <c r="O300" s="24"/>
      <c r="P300" s="24"/>
      <c r="Q300" s="67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  <c r="AO300" s="25"/>
      <c r="AP300" s="25"/>
      <c r="AQ300" s="25"/>
      <c r="AR300" s="25"/>
      <c r="AS300" s="25"/>
      <c r="AT300" s="25"/>
      <c r="AU300" s="25"/>
      <c r="AV300" s="25"/>
      <c r="AW300" s="25"/>
    </row>
    <row r="301" spans="1:49" x14ac:dyDescent="0.25">
      <c r="A301" s="26"/>
      <c r="B301" s="27"/>
      <c r="C301" s="28" t="s">
        <v>379</v>
      </c>
      <c r="D301" s="29"/>
      <c r="E301" s="30">
        <v>2.73</v>
      </c>
      <c r="F301" s="24"/>
      <c r="G301" s="52"/>
      <c r="H301" s="24"/>
      <c r="I301" s="24"/>
      <c r="J301" s="24"/>
      <c r="K301" s="24"/>
      <c r="L301" s="24"/>
      <c r="M301" s="24"/>
      <c r="N301" s="24"/>
      <c r="O301" s="24"/>
      <c r="P301" s="24"/>
      <c r="Q301" s="67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  <c r="AN301" s="25"/>
      <c r="AO301" s="25"/>
      <c r="AP301" s="25"/>
      <c r="AQ301" s="25"/>
      <c r="AR301" s="25"/>
      <c r="AS301" s="25"/>
      <c r="AT301" s="25"/>
      <c r="AU301" s="25"/>
      <c r="AV301" s="25"/>
      <c r="AW301" s="25"/>
    </row>
    <row r="302" spans="1:49" x14ac:dyDescent="0.25">
      <c r="A302" s="26"/>
      <c r="B302" s="27"/>
      <c r="C302" s="28" t="s">
        <v>380</v>
      </c>
      <c r="D302" s="29"/>
      <c r="E302" s="30">
        <v>3.1960000000000002</v>
      </c>
      <c r="F302" s="24"/>
      <c r="G302" s="52"/>
      <c r="H302" s="24"/>
      <c r="I302" s="24"/>
      <c r="J302" s="24"/>
      <c r="K302" s="24"/>
      <c r="L302" s="24"/>
      <c r="M302" s="24"/>
      <c r="N302" s="24"/>
      <c r="O302" s="24"/>
      <c r="P302" s="24"/>
      <c r="Q302" s="67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  <c r="AN302" s="25"/>
      <c r="AO302" s="25"/>
      <c r="AP302" s="25"/>
      <c r="AQ302" s="25"/>
      <c r="AR302" s="25"/>
      <c r="AS302" s="25"/>
      <c r="AT302" s="25"/>
      <c r="AU302" s="25"/>
      <c r="AV302" s="25"/>
      <c r="AW302" s="25"/>
    </row>
    <row r="303" spans="1:49" x14ac:dyDescent="0.25">
      <c r="A303" s="16">
        <v>80</v>
      </c>
      <c r="B303" s="17" t="s">
        <v>381</v>
      </c>
      <c r="C303" s="18" t="s">
        <v>382</v>
      </c>
      <c r="D303" s="19" t="s">
        <v>40</v>
      </c>
      <c r="E303" s="20">
        <v>95.37</v>
      </c>
      <c r="F303" s="21"/>
      <c r="G303" s="51">
        <f>ROUND(E303*F303,2)</f>
        <v>0</v>
      </c>
      <c r="H303" s="22" t="s">
        <v>1015</v>
      </c>
      <c r="I303" s="23" t="s">
        <v>1015</v>
      </c>
      <c r="J303" s="22">
        <v>0</v>
      </c>
      <c r="K303" s="22">
        <f>ROUND(E303*J303,2)</f>
        <v>0</v>
      </c>
      <c r="L303" s="22">
        <v>0</v>
      </c>
      <c r="M303" s="22">
        <f>ROUND(E303*L303,2)</f>
        <v>0</v>
      </c>
      <c r="N303" s="22" t="s">
        <v>41</v>
      </c>
      <c r="O303" s="24">
        <v>0.05</v>
      </c>
      <c r="P303" s="24">
        <f>ROUND(E303*O303,2)</f>
        <v>4.7699999999999996</v>
      </c>
      <c r="Q303" s="67" t="s">
        <v>26</v>
      </c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  <c r="AN303" s="25"/>
      <c r="AO303" s="25"/>
      <c r="AP303" s="25"/>
      <c r="AQ303" s="25"/>
      <c r="AR303" s="25"/>
      <c r="AS303" s="25"/>
      <c r="AT303" s="25"/>
      <c r="AU303" s="25"/>
      <c r="AV303" s="25"/>
      <c r="AW303" s="25"/>
    </row>
    <row r="304" spans="1:49" x14ac:dyDescent="0.25">
      <c r="A304" s="26"/>
      <c r="B304" s="27"/>
      <c r="C304" s="83" t="s">
        <v>383</v>
      </c>
      <c r="D304" s="84"/>
      <c r="E304" s="84"/>
      <c r="F304" s="84"/>
      <c r="G304" s="84"/>
      <c r="H304" s="24"/>
      <c r="I304" s="24"/>
      <c r="J304" s="24"/>
      <c r="K304" s="24"/>
      <c r="L304" s="24"/>
      <c r="M304" s="24"/>
      <c r="N304" s="24"/>
      <c r="O304" s="24"/>
      <c r="P304" s="24"/>
      <c r="Q304" s="67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  <c r="AN304" s="25"/>
      <c r="AO304" s="25"/>
      <c r="AP304" s="31" t="str">
        <f>C304</f>
        <v>dovoz směsi, doprava pomocí šnekového čerpadla, lití hadicí na plochu, dvojí (křížem vedené) rozvlnění hrazdami</v>
      </c>
      <c r="AQ304" s="25"/>
      <c r="AR304" s="25"/>
      <c r="AS304" s="25"/>
      <c r="AT304" s="25"/>
      <c r="AU304" s="25"/>
      <c r="AV304" s="25"/>
      <c r="AW304" s="25"/>
    </row>
    <row r="305" spans="1:49" x14ac:dyDescent="0.25">
      <c r="A305" s="26"/>
      <c r="B305" s="27"/>
      <c r="C305" s="28" t="s">
        <v>384</v>
      </c>
      <c r="D305" s="29"/>
      <c r="E305" s="30">
        <v>95.37</v>
      </c>
      <c r="F305" s="24"/>
      <c r="G305" s="52"/>
      <c r="H305" s="24"/>
      <c r="I305" s="24"/>
      <c r="J305" s="24"/>
      <c r="K305" s="24"/>
      <c r="L305" s="24"/>
      <c r="M305" s="24"/>
      <c r="N305" s="24"/>
      <c r="O305" s="24"/>
      <c r="P305" s="24"/>
      <c r="Q305" s="67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  <c r="AN305" s="25"/>
      <c r="AO305" s="25"/>
      <c r="AP305" s="25"/>
      <c r="AQ305" s="25"/>
      <c r="AR305" s="25"/>
      <c r="AS305" s="25"/>
      <c r="AT305" s="25"/>
      <c r="AU305" s="25"/>
      <c r="AV305" s="25"/>
      <c r="AW305" s="25"/>
    </row>
    <row r="306" spans="1:49" ht="22.5" x14ac:dyDescent="0.25">
      <c r="A306" s="16">
        <v>81</v>
      </c>
      <c r="B306" s="17" t="s">
        <v>385</v>
      </c>
      <c r="C306" s="18" t="s">
        <v>386</v>
      </c>
      <c r="D306" s="19" t="s">
        <v>40</v>
      </c>
      <c r="E306" s="20">
        <v>23.842500000000001</v>
      </c>
      <c r="F306" s="21"/>
      <c r="G306" s="51">
        <f>ROUND(E306*F306,2)</f>
        <v>0</v>
      </c>
      <c r="H306" s="22" t="s">
        <v>1015</v>
      </c>
      <c r="I306" s="23" t="s">
        <v>1015</v>
      </c>
      <c r="J306" s="22">
        <v>1.094E-2</v>
      </c>
      <c r="K306" s="22">
        <f>ROUND(E306*J306,2)</f>
        <v>0.26</v>
      </c>
      <c r="L306" s="22">
        <v>0</v>
      </c>
      <c r="M306" s="22">
        <f>ROUND(E306*L306,2)</f>
        <v>0</v>
      </c>
      <c r="N306" s="22" t="s">
        <v>25</v>
      </c>
      <c r="O306" s="24">
        <v>0.45</v>
      </c>
      <c r="P306" s="24">
        <f>ROUND(E306*O306,2)</f>
        <v>10.73</v>
      </c>
      <c r="Q306" s="67" t="s">
        <v>26</v>
      </c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  <c r="AN306" s="25"/>
      <c r="AO306" s="25"/>
      <c r="AP306" s="25"/>
      <c r="AQ306" s="25"/>
      <c r="AR306" s="25"/>
      <c r="AS306" s="25"/>
      <c r="AT306" s="25"/>
      <c r="AU306" s="25"/>
      <c r="AV306" s="25"/>
      <c r="AW306" s="25"/>
    </row>
    <row r="307" spans="1:49" x14ac:dyDescent="0.25">
      <c r="A307" s="26"/>
      <c r="B307" s="27"/>
      <c r="C307" s="83" t="s">
        <v>387</v>
      </c>
      <c r="D307" s="84"/>
      <c r="E307" s="84"/>
      <c r="F307" s="84"/>
      <c r="G307" s="84"/>
      <c r="H307" s="24"/>
      <c r="I307" s="24"/>
      <c r="J307" s="24"/>
      <c r="K307" s="24"/>
      <c r="L307" s="24"/>
      <c r="M307" s="24"/>
      <c r="N307" s="24"/>
      <c r="O307" s="24"/>
      <c r="P307" s="24"/>
      <c r="Q307" s="67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  <c r="AG307" s="25"/>
      <c r="AH307" s="25"/>
      <c r="AI307" s="25"/>
      <c r="AJ307" s="25"/>
      <c r="AK307" s="25"/>
      <c r="AL307" s="25"/>
      <c r="AM307" s="25"/>
      <c r="AN307" s="25"/>
      <c r="AO307" s="25"/>
      <c r="AP307" s="25"/>
      <c r="AQ307" s="25"/>
      <c r="AR307" s="25"/>
      <c r="AS307" s="25"/>
      <c r="AT307" s="25"/>
      <c r="AU307" s="25"/>
      <c r="AV307" s="25"/>
      <c r="AW307" s="25"/>
    </row>
    <row r="308" spans="1:49" x14ac:dyDescent="0.25">
      <c r="A308" s="26"/>
      <c r="B308" s="27"/>
      <c r="C308" s="28" t="s">
        <v>388</v>
      </c>
      <c r="D308" s="29"/>
      <c r="E308" s="30"/>
      <c r="F308" s="24"/>
      <c r="G308" s="52"/>
      <c r="H308" s="24"/>
      <c r="I308" s="24"/>
      <c r="J308" s="24"/>
      <c r="K308" s="24"/>
      <c r="L308" s="24"/>
      <c r="M308" s="24"/>
      <c r="N308" s="24"/>
      <c r="O308" s="24"/>
      <c r="P308" s="24"/>
      <c r="Q308" s="67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  <c r="AN308" s="25"/>
      <c r="AO308" s="25"/>
      <c r="AP308" s="25"/>
      <c r="AQ308" s="25"/>
      <c r="AR308" s="25"/>
      <c r="AS308" s="25"/>
      <c r="AT308" s="25"/>
      <c r="AU308" s="25"/>
      <c r="AV308" s="25"/>
      <c r="AW308" s="25"/>
    </row>
    <row r="309" spans="1:49" x14ac:dyDescent="0.25">
      <c r="A309" s="26"/>
      <c r="B309" s="27"/>
      <c r="C309" s="28" t="s">
        <v>389</v>
      </c>
      <c r="D309" s="29"/>
      <c r="E309" s="30">
        <v>23.842500000000001</v>
      </c>
      <c r="F309" s="24"/>
      <c r="G309" s="52"/>
      <c r="H309" s="24"/>
      <c r="I309" s="24"/>
      <c r="J309" s="24"/>
      <c r="K309" s="24"/>
      <c r="L309" s="24"/>
      <c r="M309" s="24"/>
      <c r="N309" s="24"/>
      <c r="O309" s="24"/>
      <c r="P309" s="24"/>
      <c r="Q309" s="67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  <c r="AN309" s="25"/>
      <c r="AO309" s="25"/>
      <c r="AP309" s="25"/>
      <c r="AQ309" s="25"/>
      <c r="AR309" s="25"/>
      <c r="AS309" s="25"/>
      <c r="AT309" s="25"/>
      <c r="AU309" s="25"/>
      <c r="AV309" s="25"/>
      <c r="AW309" s="25"/>
    </row>
    <row r="310" spans="1:49" x14ac:dyDescent="0.25">
      <c r="A310" s="16">
        <v>82</v>
      </c>
      <c r="B310" s="17" t="s">
        <v>390</v>
      </c>
      <c r="C310" s="18" t="s">
        <v>391</v>
      </c>
      <c r="D310" s="19" t="s">
        <v>40</v>
      </c>
      <c r="E310" s="20">
        <v>95.37</v>
      </c>
      <c r="F310" s="21"/>
      <c r="G310" s="51">
        <f>ROUND(E310*F310,2)</f>
        <v>0</v>
      </c>
      <c r="H310" s="22" t="s">
        <v>1015</v>
      </c>
      <c r="I310" s="23" t="s">
        <v>1015</v>
      </c>
      <c r="J310" s="22">
        <v>5.9300000000000004E-3</v>
      </c>
      <c r="K310" s="22">
        <f>ROUND(E310*J310,2)</f>
        <v>0.56999999999999995</v>
      </c>
      <c r="L310" s="22">
        <v>0</v>
      </c>
      <c r="M310" s="22">
        <f>ROUND(E310*L310,2)</f>
        <v>0</v>
      </c>
      <c r="N310" s="22" t="s">
        <v>392</v>
      </c>
      <c r="O310" s="24">
        <v>0.4</v>
      </c>
      <c r="P310" s="24">
        <f>ROUND(E310*O310,2)</f>
        <v>38.15</v>
      </c>
      <c r="Q310" s="67" t="s">
        <v>26</v>
      </c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  <c r="AG310" s="25"/>
      <c r="AH310" s="25"/>
      <c r="AI310" s="25"/>
      <c r="AJ310" s="25"/>
      <c r="AK310" s="25"/>
      <c r="AL310" s="25"/>
      <c r="AM310" s="25"/>
      <c r="AN310" s="25"/>
      <c r="AO310" s="25"/>
      <c r="AP310" s="25"/>
      <c r="AQ310" s="25"/>
      <c r="AR310" s="25"/>
      <c r="AS310" s="25"/>
      <c r="AT310" s="25"/>
      <c r="AU310" s="25"/>
      <c r="AV310" s="25"/>
      <c r="AW310" s="25"/>
    </row>
    <row r="311" spans="1:49" x14ac:dyDescent="0.25">
      <c r="A311" s="26"/>
      <c r="B311" s="27"/>
      <c r="C311" s="83" t="s">
        <v>393</v>
      </c>
      <c r="D311" s="84"/>
      <c r="E311" s="84"/>
      <c r="F311" s="84"/>
      <c r="G311" s="84"/>
      <c r="H311" s="24"/>
      <c r="I311" s="24"/>
      <c r="J311" s="24"/>
      <c r="K311" s="24"/>
      <c r="L311" s="24"/>
      <c r="M311" s="24"/>
      <c r="N311" s="24"/>
      <c r="O311" s="24"/>
      <c r="P311" s="24"/>
      <c r="Q311" s="67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  <c r="AN311" s="25"/>
      <c r="AO311" s="25"/>
      <c r="AP311" s="25"/>
      <c r="AQ311" s="25"/>
      <c r="AR311" s="25"/>
      <c r="AS311" s="25"/>
      <c r="AT311" s="25"/>
      <c r="AU311" s="25"/>
      <c r="AV311" s="25"/>
      <c r="AW311" s="25"/>
    </row>
    <row r="312" spans="1:49" x14ac:dyDescent="0.25">
      <c r="A312" s="26"/>
      <c r="B312" s="27"/>
      <c r="C312" s="28" t="s">
        <v>394</v>
      </c>
      <c r="D312" s="29"/>
      <c r="E312" s="30"/>
      <c r="F312" s="24"/>
      <c r="G312" s="52"/>
      <c r="H312" s="24"/>
      <c r="I312" s="24"/>
      <c r="J312" s="24"/>
      <c r="K312" s="24"/>
      <c r="L312" s="24"/>
      <c r="M312" s="24"/>
      <c r="N312" s="24"/>
      <c r="O312" s="24"/>
      <c r="P312" s="24"/>
      <c r="Q312" s="67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  <c r="AM312" s="25"/>
      <c r="AN312" s="25"/>
      <c r="AO312" s="25"/>
      <c r="AP312" s="25"/>
      <c r="AQ312" s="25"/>
      <c r="AR312" s="25"/>
      <c r="AS312" s="25"/>
      <c r="AT312" s="25"/>
      <c r="AU312" s="25"/>
      <c r="AV312" s="25"/>
      <c r="AW312" s="25"/>
    </row>
    <row r="313" spans="1:49" x14ac:dyDescent="0.25">
      <c r="A313" s="26"/>
      <c r="B313" s="27"/>
      <c r="C313" s="28" t="s">
        <v>395</v>
      </c>
      <c r="D313" s="29"/>
      <c r="E313" s="30">
        <v>27.47</v>
      </c>
      <c r="F313" s="24"/>
      <c r="G313" s="52"/>
      <c r="H313" s="24"/>
      <c r="I313" s="24"/>
      <c r="J313" s="24"/>
      <c r="K313" s="24"/>
      <c r="L313" s="24"/>
      <c r="M313" s="24"/>
      <c r="N313" s="24"/>
      <c r="O313" s="24"/>
      <c r="P313" s="24"/>
      <c r="Q313" s="67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  <c r="AN313" s="25"/>
      <c r="AO313" s="25"/>
      <c r="AP313" s="25"/>
      <c r="AQ313" s="25"/>
      <c r="AR313" s="25"/>
      <c r="AS313" s="25"/>
      <c r="AT313" s="25"/>
      <c r="AU313" s="25"/>
      <c r="AV313" s="25"/>
      <c r="AW313" s="25"/>
    </row>
    <row r="314" spans="1:49" x14ac:dyDescent="0.25">
      <c r="A314" s="26"/>
      <c r="B314" s="27"/>
      <c r="C314" s="28" t="s">
        <v>396</v>
      </c>
      <c r="D314" s="29"/>
      <c r="E314" s="30">
        <v>5.7</v>
      </c>
      <c r="F314" s="24"/>
      <c r="G314" s="52"/>
      <c r="H314" s="24"/>
      <c r="I314" s="24"/>
      <c r="J314" s="24"/>
      <c r="K314" s="24"/>
      <c r="L314" s="24"/>
      <c r="M314" s="24"/>
      <c r="N314" s="24"/>
      <c r="O314" s="24"/>
      <c r="P314" s="24"/>
      <c r="Q314" s="67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  <c r="AG314" s="25"/>
      <c r="AH314" s="25"/>
      <c r="AI314" s="25"/>
      <c r="AJ314" s="25"/>
      <c r="AK314" s="25"/>
      <c r="AL314" s="25"/>
      <c r="AM314" s="25"/>
      <c r="AN314" s="25"/>
      <c r="AO314" s="25"/>
      <c r="AP314" s="25"/>
      <c r="AQ314" s="25"/>
      <c r="AR314" s="25"/>
      <c r="AS314" s="25"/>
      <c r="AT314" s="25"/>
      <c r="AU314" s="25"/>
      <c r="AV314" s="25"/>
      <c r="AW314" s="25"/>
    </row>
    <row r="315" spans="1:49" x14ac:dyDescent="0.25">
      <c r="A315" s="26"/>
      <c r="B315" s="27"/>
      <c r="C315" s="28" t="s">
        <v>210</v>
      </c>
      <c r="D315" s="29"/>
      <c r="E315" s="30">
        <v>28</v>
      </c>
      <c r="F315" s="24"/>
      <c r="G315" s="52"/>
      <c r="H315" s="24"/>
      <c r="I315" s="24"/>
      <c r="J315" s="24"/>
      <c r="K315" s="24"/>
      <c r="L315" s="24"/>
      <c r="M315" s="24"/>
      <c r="N315" s="24"/>
      <c r="O315" s="24"/>
      <c r="P315" s="24"/>
      <c r="Q315" s="67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  <c r="AG315" s="25"/>
      <c r="AH315" s="25"/>
      <c r="AI315" s="25"/>
      <c r="AJ315" s="25"/>
      <c r="AK315" s="25"/>
      <c r="AL315" s="25"/>
      <c r="AM315" s="25"/>
      <c r="AN315" s="25"/>
      <c r="AO315" s="25"/>
      <c r="AP315" s="25"/>
      <c r="AQ315" s="25"/>
      <c r="AR315" s="25"/>
      <c r="AS315" s="25"/>
      <c r="AT315" s="25"/>
      <c r="AU315" s="25"/>
      <c r="AV315" s="25"/>
      <c r="AW315" s="25"/>
    </row>
    <row r="316" spans="1:49" x14ac:dyDescent="0.25">
      <c r="A316" s="26"/>
      <c r="B316" s="27"/>
      <c r="C316" s="28" t="s">
        <v>397</v>
      </c>
      <c r="D316" s="29"/>
      <c r="E316" s="30"/>
      <c r="F316" s="24"/>
      <c r="G316" s="52"/>
      <c r="H316" s="24"/>
      <c r="I316" s="24"/>
      <c r="J316" s="24"/>
      <c r="K316" s="24"/>
      <c r="L316" s="24"/>
      <c r="M316" s="24"/>
      <c r="N316" s="24"/>
      <c r="O316" s="24"/>
      <c r="P316" s="24"/>
      <c r="Q316" s="67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  <c r="AN316" s="25"/>
      <c r="AO316" s="25"/>
      <c r="AP316" s="25"/>
      <c r="AQ316" s="25"/>
      <c r="AR316" s="25"/>
      <c r="AS316" s="25"/>
      <c r="AT316" s="25"/>
      <c r="AU316" s="25"/>
      <c r="AV316" s="25"/>
      <c r="AW316" s="25"/>
    </row>
    <row r="317" spans="1:49" x14ac:dyDescent="0.25">
      <c r="A317" s="26"/>
      <c r="B317" s="27"/>
      <c r="C317" s="28" t="s">
        <v>212</v>
      </c>
      <c r="D317" s="29"/>
      <c r="E317" s="30">
        <v>2.1</v>
      </c>
      <c r="F317" s="24"/>
      <c r="G317" s="52"/>
      <c r="H317" s="24"/>
      <c r="I317" s="24"/>
      <c r="J317" s="24"/>
      <c r="K317" s="24"/>
      <c r="L317" s="24"/>
      <c r="M317" s="24"/>
      <c r="N317" s="24"/>
      <c r="O317" s="24"/>
      <c r="P317" s="24"/>
      <c r="Q317" s="67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  <c r="AG317" s="25"/>
      <c r="AH317" s="25"/>
      <c r="AI317" s="25"/>
      <c r="AJ317" s="25"/>
      <c r="AK317" s="25"/>
      <c r="AL317" s="25"/>
      <c r="AM317" s="25"/>
      <c r="AN317" s="25"/>
      <c r="AO317" s="25"/>
      <c r="AP317" s="25"/>
      <c r="AQ317" s="25"/>
      <c r="AR317" s="25"/>
      <c r="AS317" s="25"/>
      <c r="AT317" s="25"/>
      <c r="AU317" s="25"/>
      <c r="AV317" s="25"/>
      <c r="AW317" s="25"/>
    </row>
    <row r="318" spans="1:49" x14ac:dyDescent="0.25">
      <c r="A318" s="26"/>
      <c r="B318" s="27"/>
      <c r="C318" s="28" t="s">
        <v>213</v>
      </c>
      <c r="D318" s="29"/>
      <c r="E318" s="30">
        <v>12.8</v>
      </c>
      <c r="F318" s="24"/>
      <c r="G318" s="52"/>
      <c r="H318" s="24"/>
      <c r="I318" s="24"/>
      <c r="J318" s="24"/>
      <c r="K318" s="24"/>
      <c r="L318" s="24"/>
      <c r="M318" s="24"/>
      <c r="N318" s="24"/>
      <c r="O318" s="24"/>
      <c r="P318" s="24"/>
      <c r="Q318" s="67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  <c r="AG318" s="25"/>
      <c r="AH318" s="25"/>
      <c r="AI318" s="25"/>
      <c r="AJ318" s="25"/>
      <c r="AK318" s="25"/>
      <c r="AL318" s="25"/>
      <c r="AM318" s="25"/>
      <c r="AN318" s="25"/>
      <c r="AO318" s="25"/>
      <c r="AP318" s="25"/>
      <c r="AQ318" s="25"/>
      <c r="AR318" s="25"/>
      <c r="AS318" s="25"/>
      <c r="AT318" s="25"/>
      <c r="AU318" s="25"/>
      <c r="AV318" s="25"/>
      <c r="AW318" s="25"/>
    </row>
    <row r="319" spans="1:49" x14ac:dyDescent="0.25">
      <c r="A319" s="26"/>
      <c r="B319" s="27"/>
      <c r="C319" s="28" t="s">
        <v>214</v>
      </c>
      <c r="D319" s="29"/>
      <c r="E319" s="30">
        <v>19.3</v>
      </c>
      <c r="F319" s="24"/>
      <c r="G319" s="52"/>
      <c r="H319" s="24"/>
      <c r="I319" s="24"/>
      <c r="J319" s="24"/>
      <c r="K319" s="24"/>
      <c r="L319" s="24"/>
      <c r="M319" s="24"/>
      <c r="N319" s="24"/>
      <c r="O319" s="24"/>
      <c r="P319" s="24"/>
      <c r="Q319" s="67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  <c r="AG319" s="25"/>
      <c r="AH319" s="25"/>
      <c r="AI319" s="25"/>
      <c r="AJ319" s="25"/>
      <c r="AK319" s="25"/>
      <c r="AL319" s="25"/>
      <c r="AM319" s="25"/>
      <c r="AN319" s="25"/>
      <c r="AO319" s="25"/>
      <c r="AP319" s="25"/>
      <c r="AQ319" s="25"/>
      <c r="AR319" s="25"/>
      <c r="AS319" s="25"/>
      <c r="AT319" s="25"/>
      <c r="AU319" s="25"/>
      <c r="AV319" s="25"/>
      <c r="AW319" s="25"/>
    </row>
    <row r="320" spans="1:49" x14ac:dyDescent="0.25">
      <c r="A320" s="16">
        <v>83</v>
      </c>
      <c r="B320" s="17" t="s">
        <v>398</v>
      </c>
      <c r="C320" s="18" t="s">
        <v>399</v>
      </c>
      <c r="D320" s="19" t="s">
        <v>40</v>
      </c>
      <c r="E320" s="20">
        <v>1.45</v>
      </c>
      <c r="F320" s="21"/>
      <c r="G320" s="51">
        <f>ROUND(E320*F320,2)</f>
        <v>0</v>
      </c>
      <c r="H320" s="22" t="s">
        <v>1015</v>
      </c>
      <c r="I320" s="23" t="s">
        <v>1015</v>
      </c>
      <c r="J320" s="22">
        <v>0.27955999999999998</v>
      </c>
      <c r="K320" s="22">
        <f>ROUND(E320*J320,2)</f>
        <v>0.41</v>
      </c>
      <c r="L320" s="22">
        <v>0</v>
      </c>
      <c r="M320" s="22">
        <f>ROUND(E320*L320,2)</f>
        <v>0</v>
      </c>
      <c r="N320" s="22" t="s">
        <v>196</v>
      </c>
      <c r="O320" s="24">
        <v>1.9376800000000001</v>
      </c>
      <c r="P320" s="24">
        <f>ROUND(E320*O320,2)</f>
        <v>2.81</v>
      </c>
      <c r="Q320" s="67" t="s">
        <v>197</v>
      </c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  <c r="AN320" s="25"/>
      <c r="AO320" s="25"/>
      <c r="AP320" s="25"/>
      <c r="AQ320" s="25"/>
      <c r="AR320" s="25"/>
      <c r="AS320" s="25"/>
      <c r="AT320" s="25"/>
      <c r="AU320" s="25"/>
      <c r="AV320" s="25"/>
      <c r="AW320" s="25"/>
    </row>
    <row r="321" spans="1:49" ht="34.5" x14ac:dyDescent="0.25">
      <c r="A321" s="26"/>
      <c r="B321" s="27"/>
      <c r="C321" s="81" t="s">
        <v>400</v>
      </c>
      <c r="D321" s="82"/>
      <c r="E321" s="82"/>
      <c r="F321" s="82"/>
      <c r="G321" s="82"/>
      <c r="H321" s="24"/>
      <c r="I321" s="24"/>
      <c r="J321" s="24"/>
      <c r="K321" s="24"/>
      <c r="L321" s="24"/>
      <c r="M321" s="24"/>
      <c r="N321" s="24"/>
      <c r="O321" s="24"/>
      <c r="P321" s="24"/>
      <c r="Q321" s="67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5"/>
      <c r="AJ321" s="25"/>
      <c r="AK321" s="25"/>
      <c r="AL321" s="25"/>
      <c r="AM321" s="25"/>
      <c r="AN321" s="25"/>
      <c r="AO321" s="25"/>
      <c r="AP321" s="31" t="str">
        <f>C321</f>
        <v>Penetrační lak, asfaltový pás Sklobit (prořez 15 %), mazanina z betonu prostého hlazená dřevěným hladítkem tloušťky 80 mm, dlažba z dlaždic keramických 100 x 100 mm kladených do malty, soklík z dlaždic 100 x 100 mm (ztratné 5 %). Uvažováno položení na 30 % malých ploch do 5 m2.</v>
      </c>
      <c r="AQ321" s="25"/>
      <c r="AR321" s="25"/>
      <c r="AS321" s="25"/>
      <c r="AT321" s="25"/>
      <c r="AU321" s="25"/>
      <c r="AV321" s="25"/>
      <c r="AW321" s="25"/>
    </row>
    <row r="322" spans="1:49" x14ac:dyDescent="0.25">
      <c r="A322" s="26"/>
      <c r="B322" s="27"/>
      <c r="C322" s="28" t="s">
        <v>401</v>
      </c>
      <c r="D322" s="29"/>
      <c r="E322" s="30"/>
      <c r="F322" s="24"/>
      <c r="G322" s="52"/>
      <c r="H322" s="24"/>
      <c r="I322" s="24"/>
      <c r="J322" s="24"/>
      <c r="K322" s="24"/>
      <c r="L322" s="24"/>
      <c r="M322" s="24"/>
      <c r="N322" s="24"/>
      <c r="O322" s="24"/>
      <c r="P322" s="24"/>
      <c r="Q322" s="67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  <c r="AN322" s="25"/>
      <c r="AO322" s="25"/>
      <c r="AP322" s="25"/>
      <c r="AQ322" s="25"/>
      <c r="AR322" s="25"/>
      <c r="AS322" s="25"/>
      <c r="AT322" s="25"/>
      <c r="AU322" s="25"/>
      <c r="AV322" s="25"/>
      <c r="AW322" s="25"/>
    </row>
    <row r="323" spans="1:49" x14ac:dyDescent="0.25">
      <c r="A323" s="26"/>
      <c r="B323" s="27"/>
      <c r="C323" s="28" t="s">
        <v>402</v>
      </c>
      <c r="D323" s="29"/>
      <c r="E323" s="30">
        <v>0.45</v>
      </c>
      <c r="F323" s="24"/>
      <c r="G323" s="52"/>
      <c r="H323" s="24"/>
      <c r="I323" s="24"/>
      <c r="J323" s="24"/>
      <c r="K323" s="24"/>
      <c r="L323" s="24"/>
      <c r="M323" s="24"/>
      <c r="N323" s="24"/>
      <c r="O323" s="24"/>
      <c r="P323" s="24"/>
      <c r="Q323" s="67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  <c r="AG323" s="25"/>
      <c r="AH323" s="25"/>
      <c r="AI323" s="25"/>
      <c r="AJ323" s="25"/>
      <c r="AK323" s="25"/>
      <c r="AL323" s="25"/>
      <c r="AM323" s="25"/>
      <c r="AN323" s="25"/>
      <c r="AO323" s="25"/>
      <c r="AP323" s="25"/>
      <c r="AQ323" s="25"/>
      <c r="AR323" s="25"/>
      <c r="AS323" s="25"/>
      <c r="AT323" s="25"/>
      <c r="AU323" s="25"/>
      <c r="AV323" s="25"/>
      <c r="AW323" s="25"/>
    </row>
    <row r="324" spans="1:49" x14ac:dyDescent="0.25">
      <c r="A324" s="26"/>
      <c r="B324" s="27"/>
      <c r="C324" s="28" t="s">
        <v>403</v>
      </c>
      <c r="D324" s="29"/>
      <c r="E324" s="30">
        <v>1</v>
      </c>
      <c r="F324" s="24"/>
      <c r="G324" s="52"/>
      <c r="H324" s="24"/>
      <c r="I324" s="24"/>
      <c r="J324" s="24"/>
      <c r="K324" s="24"/>
      <c r="L324" s="24"/>
      <c r="M324" s="24"/>
      <c r="N324" s="24"/>
      <c r="O324" s="24"/>
      <c r="P324" s="24"/>
      <c r="Q324" s="67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5"/>
      <c r="AK324" s="25"/>
      <c r="AL324" s="25"/>
      <c r="AM324" s="25"/>
      <c r="AN324" s="25"/>
      <c r="AO324" s="25"/>
      <c r="AP324" s="25"/>
      <c r="AQ324" s="25"/>
      <c r="AR324" s="25"/>
      <c r="AS324" s="25"/>
      <c r="AT324" s="25"/>
      <c r="AU324" s="25"/>
      <c r="AV324" s="25"/>
      <c r="AW324" s="25"/>
    </row>
    <row r="325" spans="1:49" x14ac:dyDescent="0.25">
      <c r="A325" s="8" t="s">
        <v>19</v>
      </c>
      <c r="B325" s="9" t="s">
        <v>404</v>
      </c>
      <c r="C325" s="10" t="s">
        <v>405</v>
      </c>
      <c r="D325" s="11"/>
      <c r="E325" s="12"/>
      <c r="F325" s="13"/>
      <c r="G325" s="13">
        <f>SUM(G326:G352)</f>
        <v>0</v>
      </c>
      <c r="H325" s="13"/>
      <c r="I325" s="14"/>
      <c r="J325" s="13"/>
      <c r="K325" s="13">
        <f>SUM(K326:K352)</f>
        <v>0.53</v>
      </c>
      <c r="L325" s="13"/>
      <c r="M325" s="13">
        <f>SUM(M326:M352)</f>
        <v>0</v>
      </c>
      <c r="N325" s="13"/>
      <c r="O325" s="15"/>
      <c r="P325" s="15">
        <f>SUM(P326:P352)</f>
        <v>24.14</v>
      </c>
      <c r="Q325" s="70"/>
    </row>
    <row r="326" spans="1:49" x14ac:dyDescent="0.25">
      <c r="A326" s="16">
        <v>84</v>
      </c>
      <c r="B326" s="17" t="s">
        <v>406</v>
      </c>
      <c r="C326" s="18" t="s">
        <v>407</v>
      </c>
      <c r="D326" s="19" t="s">
        <v>24</v>
      </c>
      <c r="E326" s="20">
        <v>1</v>
      </c>
      <c r="F326" s="21"/>
      <c r="G326" s="51">
        <f>ROUND(E326*F326,2)</f>
        <v>0</v>
      </c>
      <c r="H326" s="22" t="s">
        <v>1015</v>
      </c>
      <c r="I326" s="23" t="s">
        <v>1015</v>
      </c>
      <c r="J326" s="22">
        <v>5.4109999999999998E-2</v>
      </c>
      <c r="K326" s="22">
        <f>ROUND(E326*J326,2)</f>
        <v>0.05</v>
      </c>
      <c r="L326" s="22">
        <v>0</v>
      </c>
      <c r="M326" s="22">
        <f>ROUND(E326*L326,2)</f>
        <v>0</v>
      </c>
      <c r="N326" s="22" t="s">
        <v>25</v>
      </c>
      <c r="O326" s="24">
        <v>2.097</v>
      </c>
      <c r="P326" s="24">
        <f>ROUND(E326*O326,2)</f>
        <v>2.1</v>
      </c>
      <c r="Q326" s="67" t="s">
        <v>26</v>
      </c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/>
      <c r="AK326" s="25"/>
      <c r="AL326" s="25"/>
      <c r="AM326" s="25"/>
      <c r="AN326" s="25"/>
      <c r="AO326" s="25"/>
      <c r="AP326" s="25"/>
      <c r="AQ326" s="25"/>
      <c r="AR326" s="25"/>
      <c r="AS326" s="25"/>
      <c r="AT326" s="25"/>
      <c r="AU326" s="25"/>
      <c r="AV326" s="25"/>
      <c r="AW326" s="25"/>
    </row>
    <row r="327" spans="1:49" x14ac:dyDescent="0.25">
      <c r="A327" s="26"/>
      <c r="B327" s="27"/>
      <c r="C327" s="83" t="s">
        <v>408</v>
      </c>
      <c r="D327" s="84"/>
      <c r="E327" s="84"/>
      <c r="F327" s="84"/>
      <c r="G327" s="84"/>
      <c r="H327" s="24"/>
      <c r="I327" s="24"/>
      <c r="J327" s="24"/>
      <c r="K327" s="24"/>
      <c r="L327" s="24"/>
      <c r="M327" s="24"/>
      <c r="N327" s="24"/>
      <c r="O327" s="24"/>
      <c r="P327" s="24"/>
      <c r="Q327" s="67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  <c r="AG327" s="25"/>
      <c r="AH327" s="25"/>
      <c r="AI327" s="25"/>
      <c r="AJ327" s="25"/>
      <c r="AK327" s="25"/>
      <c r="AL327" s="25"/>
      <c r="AM327" s="25"/>
      <c r="AN327" s="25"/>
      <c r="AO327" s="25"/>
      <c r="AP327" s="25"/>
      <c r="AQ327" s="25"/>
      <c r="AR327" s="25"/>
      <c r="AS327" s="25"/>
      <c r="AT327" s="25"/>
      <c r="AU327" s="25"/>
      <c r="AV327" s="25"/>
      <c r="AW327" s="25"/>
    </row>
    <row r="328" spans="1:49" x14ac:dyDescent="0.25">
      <c r="A328" s="26"/>
      <c r="B328" s="27"/>
      <c r="C328" s="87" t="s">
        <v>208</v>
      </c>
      <c r="D328" s="88"/>
      <c r="E328" s="88"/>
      <c r="F328" s="88"/>
      <c r="G328" s="88"/>
      <c r="H328" s="24"/>
      <c r="I328" s="24"/>
      <c r="J328" s="24"/>
      <c r="K328" s="24"/>
      <c r="L328" s="24"/>
      <c r="M328" s="24"/>
      <c r="N328" s="24"/>
      <c r="O328" s="24"/>
      <c r="P328" s="24"/>
      <c r="Q328" s="67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  <c r="AG328" s="25"/>
      <c r="AH328" s="25"/>
      <c r="AI328" s="25"/>
      <c r="AJ328" s="25"/>
      <c r="AK328" s="25"/>
      <c r="AL328" s="25"/>
      <c r="AM328" s="25"/>
      <c r="AN328" s="25"/>
      <c r="AO328" s="25"/>
      <c r="AP328" s="25"/>
      <c r="AQ328" s="25"/>
      <c r="AR328" s="25"/>
      <c r="AS328" s="25"/>
      <c r="AT328" s="25"/>
      <c r="AU328" s="25"/>
      <c r="AV328" s="25"/>
      <c r="AW328" s="25"/>
    </row>
    <row r="329" spans="1:49" x14ac:dyDescent="0.25">
      <c r="A329" s="26"/>
      <c r="B329" s="27"/>
      <c r="C329" s="28" t="s">
        <v>409</v>
      </c>
      <c r="D329" s="29"/>
      <c r="E329" s="30">
        <v>1</v>
      </c>
      <c r="F329" s="24"/>
      <c r="G329" s="52"/>
      <c r="H329" s="24"/>
      <c r="I329" s="24"/>
      <c r="J329" s="24"/>
      <c r="K329" s="24"/>
      <c r="L329" s="24"/>
      <c r="M329" s="24"/>
      <c r="N329" s="24"/>
      <c r="O329" s="24"/>
      <c r="P329" s="24"/>
      <c r="Q329" s="67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  <c r="AG329" s="25"/>
      <c r="AH329" s="25"/>
      <c r="AI329" s="25"/>
      <c r="AJ329" s="25"/>
      <c r="AK329" s="25"/>
      <c r="AL329" s="25"/>
      <c r="AM329" s="25"/>
      <c r="AN329" s="25"/>
      <c r="AO329" s="25"/>
      <c r="AP329" s="25"/>
      <c r="AQ329" s="25"/>
      <c r="AR329" s="25"/>
      <c r="AS329" s="25"/>
      <c r="AT329" s="25"/>
      <c r="AU329" s="25"/>
      <c r="AV329" s="25"/>
      <c r="AW329" s="25"/>
    </row>
    <row r="330" spans="1:49" ht="45" x14ac:dyDescent="0.25">
      <c r="A330" s="16">
        <v>85</v>
      </c>
      <c r="B330" s="17" t="s">
        <v>410</v>
      </c>
      <c r="C330" s="18" t="s">
        <v>411</v>
      </c>
      <c r="D330" s="19" t="s">
        <v>24</v>
      </c>
      <c r="E330" s="20">
        <v>1</v>
      </c>
      <c r="F330" s="21"/>
      <c r="G330" s="51">
        <f>ROUND(E330*F330,2)</f>
        <v>0</v>
      </c>
      <c r="H330" s="22" t="s">
        <v>1015</v>
      </c>
      <c r="I330" s="23" t="s">
        <v>1015</v>
      </c>
      <c r="J330" s="22">
        <v>1.8970000000000001E-2</v>
      </c>
      <c r="K330" s="22">
        <f>ROUND(E330*J330,2)</f>
        <v>0.02</v>
      </c>
      <c r="L330" s="22">
        <v>0</v>
      </c>
      <c r="M330" s="22">
        <f>ROUND(E330*L330,2)</f>
        <v>0</v>
      </c>
      <c r="N330" s="22" t="s">
        <v>41</v>
      </c>
      <c r="O330" s="24">
        <v>1.86</v>
      </c>
      <c r="P330" s="24">
        <f>ROUND(E330*O330,2)</f>
        <v>1.86</v>
      </c>
      <c r="Q330" s="67" t="s">
        <v>26</v>
      </c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  <c r="AG330" s="25"/>
      <c r="AH330" s="25"/>
      <c r="AI330" s="25"/>
      <c r="AJ330" s="25"/>
      <c r="AK330" s="25"/>
      <c r="AL330" s="25"/>
      <c r="AM330" s="25"/>
      <c r="AN330" s="25"/>
      <c r="AO330" s="25"/>
      <c r="AP330" s="25"/>
      <c r="AQ330" s="25"/>
      <c r="AR330" s="25"/>
      <c r="AS330" s="25"/>
      <c r="AT330" s="25"/>
      <c r="AU330" s="25"/>
      <c r="AV330" s="25"/>
      <c r="AW330" s="25"/>
    </row>
    <row r="331" spans="1:49" x14ac:dyDescent="0.25">
      <c r="A331" s="26"/>
      <c r="B331" s="27"/>
      <c r="C331" s="28" t="s">
        <v>409</v>
      </c>
      <c r="D331" s="29"/>
      <c r="E331" s="30">
        <v>1</v>
      </c>
      <c r="F331" s="24"/>
      <c r="G331" s="52"/>
      <c r="H331" s="24"/>
      <c r="I331" s="24"/>
      <c r="J331" s="24"/>
      <c r="K331" s="24"/>
      <c r="L331" s="24"/>
      <c r="M331" s="24"/>
      <c r="N331" s="24"/>
      <c r="O331" s="24"/>
      <c r="P331" s="24"/>
      <c r="Q331" s="67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  <c r="AG331" s="25"/>
      <c r="AH331" s="25"/>
      <c r="AI331" s="25"/>
      <c r="AJ331" s="25"/>
      <c r="AK331" s="25"/>
      <c r="AL331" s="25"/>
      <c r="AM331" s="25"/>
      <c r="AN331" s="25"/>
      <c r="AO331" s="25"/>
      <c r="AP331" s="25"/>
      <c r="AQ331" s="25"/>
      <c r="AR331" s="25"/>
      <c r="AS331" s="25"/>
      <c r="AT331" s="25"/>
      <c r="AU331" s="25"/>
      <c r="AV331" s="25"/>
      <c r="AW331" s="25"/>
    </row>
    <row r="332" spans="1:49" ht="22.5" x14ac:dyDescent="0.25">
      <c r="A332" s="16">
        <v>86</v>
      </c>
      <c r="B332" s="17" t="s">
        <v>412</v>
      </c>
      <c r="C332" s="18" t="s">
        <v>413</v>
      </c>
      <c r="D332" s="19" t="s">
        <v>24</v>
      </c>
      <c r="E332" s="20">
        <v>3</v>
      </c>
      <c r="F332" s="21"/>
      <c r="G332" s="51">
        <f>ROUND(E332*F332,2)</f>
        <v>0</v>
      </c>
      <c r="H332" s="22" t="s">
        <v>1015</v>
      </c>
      <c r="I332" s="23" t="s">
        <v>1015</v>
      </c>
      <c r="J332" s="22">
        <v>4.3200000000000002E-2</v>
      </c>
      <c r="K332" s="22">
        <f>ROUND(E332*J332,2)</f>
        <v>0.13</v>
      </c>
      <c r="L332" s="22">
        <v>0</v>
      </c>
      <c r="M332" s="22">
        <f>ROUND(E332*L332,2)</f>
        <v>0</v>
      </c>
      <c r="N332" s="22" t="s">
        <v>41</v>
      </c>
      <c r="O332" s="24">
        <v>3.258</v>
      </c>
      <c r="P332" s="24">
        <f>ROUND(E332*O332,2)</f>
        <v>9.77</v>
      </c>
      <c r="Q332" s="67" t="s">
        <v>26</v>
      </c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5"/>
      <c r="AJ332" s="25"/>
      <c r="AK332" s="25"/>
      <c r="AL332" s="25"/>
      <c r="AM332" s="25"/>
      <c r="AN332" s="25"/>
      <c r="AO332" s="25"/>
      <c r="AP332" s="25"/>
      <c r="AQ332" s="25"/>
      <c r="AR332" s="25"/>
      <c r="AS332" s="25"/>
      <c r="AT332" s="25"/>
      <c r="AU332" s="25"/>
      <c r="AV332" s="25"/>
      <c r="AW332" s="25"/>
    </row>
    <row r="333" spans="1:49" ht="23.25" x14ac:dyDescent="0.25">
      <c r="A333" s="26"/>
      <c r="B333" s="27"/>
      <c r="C333" s="83" t="s">
        <v>414</v>
      </c>
      <c r="D333" s="84"/>
      <c r="E333" s="84"/>
      <c r="F333" s="84"/>
      <c r="G333" s="84"/>
      <c r="H333" s="24"/>
      <c r="I333" s="24"/>
      <c r="J333" s="24"/>
      <c r="K333" s="24"/>
      <c r="L333" s="24"/>
      <c r="M333" s="24"/>
      <c r="N333" s="24"/>
      <c r="O333" s="24"/>
      <c r="P333" s="24"/>
      <c r="Q333" s="67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25"/>
      <c r="AI333" s="25"/>
      <c r="AJ333" s="25"/>
      <c r="AK333" s="25"/>
      <c r="AL333" s="25"/>
      <c r="AM333" s="25"/>
      <c r="AN333" s="25"/>
      <c r="AO333" s="25"/>
      <c r="AP333" s="31" t="str">
        <f>C333</f>
        <v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v>
      </c>
      <c r="AQ333" s="25"/>
      <c r="AR333" s="25"/>
      <c r="AS333" s="25"/>
      <c r="AT333" s="25"/>
      <c r="AU333" s="25"/>
      <c r="AV333" s="25"/>
      <c r="AW333" s="25"/>
    </row>
    <row r="334" spans="1:49" x14ac:dyDescent="0.25">
      <c r="A334" s="26"/>
      <c r="B334" s="27"/>
      <c r="C334" s="28" t="s">
        <v>415</v>
      </c>
      <c r="D334" s="29"/>
      <c r="E334" s="30">
        <v>1</v>
      </c>
      <c r="F334" s="24"/>
      <c r="G334" s="52"/>
      <c r="H334" s="24"/>
      <c r="I334" s="24"/>
      <c r="J334" s="24"/>
      <c r="K334" s="24"/>
      <c r="L334" s="24"/>
      <c r="M334" s="24"/>
      <c r="N334" s="24"/>
      <c r="O334" s="24"/>
      <c r="P334" s="24"/>
      <c r="Q334" s="67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/>
      <c r="AI334" s="25"/>
      <c r="AJ334" s="25"/>
      <c r="AK334" s="25"/>
      <c r="AL334" s="25"/>
      <c r="AM334" s="25"/>
      <c r="AN334" s="25"/>
      <c r="AO334" s="25"/>
      <c r="AP334" s="25"/>
      <c r="AQ334" s="25"/>
      <c r="AR334" s="25"/>
      <c r="AS334" s="25"/>
      <c r="AT334" s="25"/>
      <c r="AU334" s="25"/>
      <c r="AV334" s="25"/>
      <c r="AW334" s="25"/>
    </row>
    <row r="335" spans="1:49" x14ac:dyDescent="0.25">
      <c r="A335" s="26"/>
      <c r="B335" s="27"/>
      <c r="C335" s="28" t="s">
        <v>416</v>
      </c>
      <c r="D335" s="29"/>
      <c r="E335" s="30">
        <v>2</v>
      </c>
      <c r="F335" s="24"/>
      <c r="G335" s="52"/>
      <c r="H335" s="24"/>
      <c r="I335" s="24"/>
      <c r="J335" s="24"/>
      <c r="K335" s="24"/>
      <c r="L335" s="24"/>
      <c r="M335" s="24"/>
      <c r="N335" s="24"/>
      <c r="O335" s="24"/>
      <c r="P335" s="24"/>
      <c r="Q335" s="67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  <c r="AG335" s="25"/>
      <c r="AH335" s="25"/>
      <c r="AI335" s="25"/>
      <c r="AJ335" s="25"/>
      <c r="AK335" s="25"/>
      <c r="AL335" s="25"/>
      <c r="AM335" s="25"/>
      <c r="AN335" s="25"/>
      <c r="AO335" s="25"/>
      <c r="AP335" s="25"/>
      <c r="AQ335" s="25"/>
      <c r="AR335" s="25"/>
      <c r="AS335" s="25"/>
      <c r="AT335" s="25"/>
      <c r="AU335" s="25"/>
      <c r="AV335" s="25"/>
      <c r="AW335" s="25"/>
    </row>
    <row r="336" spans="1:49" ht="22.5" x14ac:dyDescent="0.25">
      <c r="A336" s="16">
        <v>87</v>
      </c>
      <c r="B336" s="17" t="s">
        <v>417</v>
      </c>
      <c r="C336" s="18" t="s">
        <v>418</v>
      </c>
      <c r="D336" s="19" t="s">
        <v>48</v>
      </c>
      <c r="E336" s="20">
        <v>6.66</v>
      </c>
      <c r="F336" s="21"/>
      <c r="G336" s="51">
        <f>ROUND(E336*F336,2)</f>
        <v>0</v>
      </c>
      <c r="H336" s="22" t="s">
        <v>1015</v>
      </c>
      <c r="I336" s="23" t="s">
        <v>1015</v>
      </c>
      <c r="J336" s="22">
        <v>1.4069999999999999E-2</v>
      </c>
      <c r="K336" s="22">
        <f>ROUND(E336*J336,2)</f>
        <v>0.09</v>
      </c>
      <c r="L336" s="22">
        <v>0</v>
      </c>
      <c r="M336" s="22">
        <f>ROUND(E336*L336,2)</f>
        <v>0</v>
      </c>
      <c r="N336" s="22" t="s">
        <v>41</v>
      </c>
      <c r="O336" s="24">
        <v>0.53</v>
      </c>
      <c r="P336" s="24">
        <f>ROUND(E336*O336,2)</f>
        <v>3.53</v>
      </c>
      <c r="Q336" s="67" t="s">
        <v>26</v>
      </c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  <c r="AG336" s="25"/>
      <c r="AH336" s="25"/>
      <c r="AI336" s="25"/>
      <c r="AJ336" s="25"/>
      <c r="AK336" s="25"/>
      <c r="AL336" s="25"/>
      <c r="AM336" s="25"/>
      <c r="AN336" s="25"/>
      <c r="AO336" s="25"/>
      <c r="AP336" s="25"/>
      <c r="AQ336" s="25"/>
      <c r="AR336" s="25"/>
      <c r="AS336" s="25"/>
      <c r="AT336" s="25"/>
      <c r="AU336" s="25"/>
      <c r="AV336" s="25"/>
      <c r="AW336" s="25"/>
    </row>
    <row r="337" spans="1:49" x14ac:dyDescent="0.25">
      <c r="A337" s="26"/>
      <c r="B337" s="27"/>
      <c r="C337" s="83" t="s">
        <v>419</v>
      </c>
      <c r="D337" s="84"/>
      <c r="E337" s="84"/>
      <c r="F337" s="84"/>
      <c r="G337" s="84"/>
      <c r="H337" s="24"/>
      <c r="I337" s="24"/>
      <c r="J337" s="24"/>
      <c r="K337" s="24"/>
      <c r="L337" s="24"/>
      <c r="M337" s="24"/>
      <c r="N337" s="24"/>
      <c r="O337" s="24"/>
      <c r="P337" s="24"/>
      <c r="Q337" s="67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  <c r="AG337" s="25"/>
      <c r="AH337" s="25"/>
      <c r="AI337" s="25"/>
      <c r="AJ337" s="25"/>
      <c r="AK337" s="25"/>
      <c r="AL337" s="25"/>
      <c r="AM337" s="25"/>
      <c r="AN337" s="25"/>
      <c r="AO337" s="25"/>
      <c r="AP337" s="31" t="str">
        <f>C337</f>
        <v>na montážní pěnu, zapravení omítky pod parapetem, těsnění spáry mezi parapetem a rámem okna, dodávka silikonu.</v>
      </c>
      <c r="AQ337" s="25"/>
      <c r="AR337" s="25"/>
      <c r="AS337" s="25"/>
      <c r="AT337" s="25"/>
      <c r="AU337" s="25"/>
      <c r="AV337" s="25"/>
      <c r="AW337" s="25"/>
    </row>
    <row r="338" spans="1:49" x14ac:dyDescent="0.25">
      <c r="A338" s="26"/>
      <c r="B338" s="27"/>
      <c r="C338" s="28" t="s">
        <v>420</v>
      </c>
      <c r="D338" s="29"/>
      <c r="E338" s="30">
        <v>4.72</v>
      </c>
      <c r="F338" s="24"/>
      <c r="G338" s="52"/>
      <c r="H338" s="24"/>
      <c r="I338" s="24"/>
      <c r="J338" s="24"/>
      <c r="K338" s="24"/>
      <c r="L338" s="24"/>
      <c r="M338" s="24"/>
      <c r="N338" s="24"/>
      <c r="O338" s="24"/>
      <c r="P338" s="24"/>
      <c r="Q338" s="67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  <c r="AG338" s="25"/>
      <c r="AH338" s="25"/>
      <c r="AI338" s="25"/>
      <c r="AJ338" s="25"/>
      <c r="AK338" s="25"/>
      <c r="AL338" s="25"/>
      <c r="AM338" s="25"/>
      <c r="AN338" s="25"/>
      <c r="AO338" s="25"/>
      <c r="AP338" s="25"/>
      <c r="AQ338" s="25"/>
      <c r="AR338" s="25"/>
      <c r="AS338" s="25"/>
      <c r="AT338" s="25"/>
      <c r="AU338" s="25"/>
      <c r="AV338" s="25"/>
      <c r="AW338" s="25"/>
    </row>
    <row r="339" spans="1:49" x14ac:dyDescent="0.25">
      <c r="A339" s="26"/>
      <c r="B339" s="27"/>
      <c r="C339" s="28" t="s">
        <v>421</v>
      </c>
      <c r="D339" s="29"/>
      <c r="E339" s="30">
        <v>0.97</v>
      </c>
      <c r="F339" s="24"/>
      <c r="G339" s="52"/>
      <c r="H339" s="24"/>
      <c r="I339" s="24"/>
      <c r="J339" s="24"/>
      <c r="K339" s="24"/>
      <c r="L339" s="24"/>
      <c r="M339" s="24"/>
      <c r="N339" s="24"/>
      <c r="O339" s="24"/>
      <c r="P339" s="24"/>
      <c r="Q339" s="67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  <c r="AG339" s="25"/>
      <c r="AH339" s="25"/>
      <c r="AI339" s="25"/>
      <c r="AJ339" s="25"/>
      <c r="AK339" s="25"/>
      <c r="AL339" s="25"/>
      <c r="AM339" s="25"/>
      <c r="AN339" s="25"/>
      <c r="AO339" s="25"/>
      <c r="AP339" s="25"/>
      <c r="AQ339" s="25"/>
      <c r="AR339" s="25"/>
      <c r="AS339" s="25"/>
      <c r="AT339" s="25"/>
      <c r="AU339" s="25"/>
      <c r="AV339" s="25"/>
      <c r="AW339" s="25"/>
    </row>
    <row r="340" spans="1:49" x14ac:dyDescent="0.25">
      <c r="A340" s="26"/>
      <c r="B340" s="27"/>
      <c r="C340" s="28" t="s">
        <v>422</v>
      </c>
      <c r="D340" s="29"/>
      <c r="E340" s="30">
        <v>0.97</v>
      </c>
      <c r="F340" s="24"/>
      <c r="G340" s="52"/>
      <c r="H340" s="24"/>
      <c r="I340" s="24"/>
      <c r="J340" s="24"/>
      <c r="K340" s="24"/>
      <c r="L340" s="24"/>
      <c r="M340" s="24"/>
      <c r="N340" s="24"/>
      <c r="O340" s="24"/>
      <c r="P340" s="24"/>
      <c r="Q340" s="67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  <c r="AG340" s="25"/>
      <c r="AH340" s="25"/>
      <c r="AI340" s="25"/>
      <c r="AJ340" s="25"/>
      <c r="AK340" s="25"/>
      <c r="AL340" s="25"/>
      <c r="AM340" s="25"/>
      <c r="AN340" s="25"/>
      <c r="AO340" s="25"/>
      <c r="AP340" s="25"/>
      <c r="AQ340" s="25"/>
      <c r="AR340" s="25"/>
      <c r="AS340" s="25"/>
      <c r="AT340" s="25"/>
      <c r="AU340" s="25"/>
      <c r="AV340" s="25"/>
      <c r="AW340" s="25"/>
    </row>
    <row r="341" spans="1:49" ht="22.5" x14ac:dyDescent="0.25">
      <c r="A341" s="16">
        <v>88</v>
      </c>
      <c r="B341" s="17" t="s">
        <v>423</v>
      </c>
      <c r="C341" s="18" t="s">
        <v>424</v>
      </c>
      <c r="D341" s="19" t="s">
        <v>48</v>
      </c>
      <c r="E341" s="20">
        <v>12.98</v>
      </c>
      <c r="F341" s="21"/>
      <c r="G341" s="51">
        <f>ROUND(E341*F341,2)</f>
        <v>0</v>
      </c>
      <c r="H341" s="22" t="s">
        <v>1015</v>
      </c>
      <c r="I341" s="23" t="s">
        <v>1015</v>
      </c>
      <c r="J341" s="22">
        <v>1.4930000000000001E-2</v>
      </c>
      <c r="K341" s="22">
        <f>ROUND(E341*J341,2)</f>
        <v>0.19</v>
      </c>
      <c r="L341" s="22">
        <v>0</v>
      </c>
      <c r="M341" s="22">
        <f>ROUND(E341*L341,2)</f>
        <v>0</v>
      </c>
      <c r="N341" s="22" t="s">
        <v>41</v>
      </c>
      <c r="O341" s="24">
        <v>0.53</v>
      </c>
      <c r="P341" s="24">
        <f>ROUND(E341*O341,2)</f>
        <v>6.88</v>
      </c>
      <c r="Q341" s="67" t="s">
        <v>26</v>
      </c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  <c r="AG341" s="25"/>
      <c r="AH341" s="25"/>
      <c r="AI341" s="25"/>
      <c r="AJ341" s="25"/>
      <c r="AK341" s="25"/>
      <c r="AL341" s="25"/>
      <c r="AM341" s="25"/>
      <c r="AN341" s="25"/>
      <c r="AO341" s="25"/>
      <c r="AP341" s="25"/>
      <c r="AQ341" s="25"/>
      <c r="AR341" s="25"/>
      <c r="AS341" s="25"/>
      <c r="AT341" s="25"/>
      <c r="AU341" s="25"/>
      <c r="AV341" s="25"/>
      <c r="AW341" s="25"/>
    </row>
    <row r="342" spans="1:49" x14ac:dyDescent="0.25">
      <c r="A342" s="26"/>
      <c r="B342" s="27"/>
      <c r="C342" s="83" t="s">
        <v>419</v>
      </c>
      <c r="D342" s="84"/>
      <c r="E342" s="84"/>
      <c r="F342" s="84"/>
      <c r="G342" s="84"/>
      <c r="H342" s="24"/>
      <c r="I342" s="24"/>
      <c r="J342" s="24"/>
      <c r="K342" s="24"/>
      <c r="L342" s="24"/>
      <c r="M342" s="24"/>
      <c r="N342" s="24"/>
      <c r="O342" s="24"/>
      <c r="P342" s="24"/>
      <c r="Q342" s="67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  <c r="AG342" s="25"/>
      <c r="AH342" s="25"/>
      <c r="AI342" s="25"/>
      <c r="AJ342" s="25"/>
      <c r="AK342" s="25"/>
      <c r="AL342" s="25"/>
      <c r="AM342" s="25"/>
      <c r="AN342" s="25"/>
      <c r="AO342" s="25"/>
      <c r="AP342" s="31" t="str">
        <f>C342</f>
        <v>na montážní pěnu, zapravení omítky pod parapetem, těsnění spáry mezi parapetem a rámem okna, dodávka silikonu.</v>
      </c>
      <c r="AQ342" s="25"/>
      <c r="AR342" s="25"/>
      <c r="AS342" s="25"/>
      <c r="AT342" s="25"/>
      <c r="AU342" s="25"/>
      <c r="AV342" s="25"/>
      <c r="AW342" s="25"/>
    </row>
    <row r="343" spans="1:49" x14ac:dyDescent="0.25">
      <c r="A343" s="26"/>
      <c r="B343" s="27"/>
      <c r="C343" s="28" t="s">
        <v>425</v>
      </c>
      <c r="D343" s="29"/>
      <c r="E343" s="30">
        <v>12.98</v>
      </c>
      <c r="F343" s="24"/>
      <c r="G343" s="52"/>
      <c r="H343" s="24"/>
      <c r="I343" s="24"/>
      <c r="J343" s="24"/>
      <c r="K343" s="24"/>
      <c r="L343" s="24"/>
      <c r="M343" s="24"/>
      <c r="N343" s="24"/>
      <c r="O343" s="24"/>
      <c r="P343" s="24"/>
      <c r="Q343" s="67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  <c r="AG343" s="25"/>
      <c r="AH343" s="25"/>
      <c r="AI343" s="25"/>
      <c r="AJ343" s="25"/>
      <c r="AK343" s="25"/>
      <c r="AL343" s="25"/>
      <c r="AM343" s="25"/>
      <c r="AN343" s="25"/>
      <c r="AO343" s="25"/>
      <c r="AP343" s="25"/>
      <c r="AQ343" s="25"/>
      <c r="AR343" s="25"/>
      <c r="AS343" s="25"/>
      <c r="AT343" s="25"/>
      <c r="AU343" s="25"/>
      <c r="AV343" s="25"/>
      <c r="AW343" s="25"/>
    </row>
    <row r="344" spans="1:49" x14ac:dyDescent="0.25">
      <c r="A344" s="16">
        <v>89</v>
      </c>
      <c r="B344" s="17" t="s">
        <v>426</v>
      </c>
      <c r="C344" s="18" t="s">
        <v>427</v>
      </c>
      <c r="D344" s="19" t="s">
        <v>24</v>
      </c>
      <c r="E344" s="20">
        <v>1</v>
      </c>
      <c r="F344" s="21"/>
      <c r="G344" s="51">
        <f>ROUND(E344*F344,2)</f>
        <v>0</v>
      </c>
      <c r="H344" s="22" t="s">
        <v>121</v>
      </c>
      <c r="I344" s="23" t="s">
        <v>428</v>
      </c>
      <c r="J344" s="22">
        <v>1.06E-2</v>
      </c>
      <c r="K344" s="22">
        <f>ROUND(E344*J344,2)</f>
        <v>0.01</v>
      </c>
      <c r="L344" s="22">
        <v>0</v>
      </c>
      <c r="M344" s="22">
        <f>ROUND(E344*L344,2)</f>
        <v>0</v>
      </c>
      <c r="N344" s="22"/>
      <c r="O344" s="24">
        <v>0</v>
      </c>
      <c r="P344" s="24">
        <f>ROUND(E344*O344,2)</f>
        <v>0</v>
      </c>
      <c r="Q344" s="67" t="s">
        <v>180</v>
      </c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  <c r="AG344" s="25"/>
      <c r="AH344" s="25"/>
      <c r="AI344" s="25"/>
      <c r="AJ344" s="25"/>
      <c r="AK344" s="25"/>
      <c r="AL344" s="25"/>
      <c r="AM344" s="25"/>
      <c r="AN344" s="25"/>
      <c r="AO344" s="25"/>
      <c r="AP344" s="25"/>
      <c r="AQ344" s="25"/>
      <c r="AR344" s="25"/>
      <c r="AS344" s="25"/>
      <c r="AT344" s="25"/>
      <c r="AU344" s="25"/>
      <c r="AV344" s="25"/>
      <c r="AW344" s="25"/>
    </row>
    <row r="345" spans="1:49" x14ac:dyDescent="0.25">
      <c r="A345" s="26"/>
      <c r="B345" s="27"/>
      <c r="C345" s="28" t="s">
        <v>429</v>
      </c>
      <c r="D345" s="29"/>
      <c r="E345" s="30">
        <v>1</v>
      </c>
      <c r="F345" s="24"/>
      <c r="G345" s="52"/>
      <c r="H345" s="24"/>
      <c r="I345" s="24"/>
      <c r="J345" s="24"/>
      <c r="K345" s="24"/>
      <c r="L345" s="24"/>
      <c r="M345" s="24"/>
      <c r="N345" s="24"/>
      <c r="O345" s="24"/>
      <c r="P345" s="24"/>
      <c r="Q345" s="67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  <c r="AG345" s="25"/>
      <c r="AH345" s="25"/>
      <c r="AI345" s="25"/>
      <c r="AJ345" s="25"/>
      <c r="AK345" s="25"/>
      <c r="AL345" s="25"/>
      <c r="AM345" s="25"/>
      <c r="AN345" s="25"/>
      <c r="AO345" s="25"/>
      <c r="AP345" s="25"/>
      <c r="AQ345" s="25"/>
      <c r="AR345" s="25"/>
      <c r="AS345" s="25"/>
      <c r="AT345" s="25"/>
      <c r="AU345" s="25"/>
      <c r="AV345" s="25"/>
      <c r="AW345" s="25"/>
    </row>
    <row r="346" spans="1:49" x14ac:dyDescent="0.25">
      <c r="A346" s="16">
        <v>90</v>
      </c>
      <c r="B346" s="17" t="s">
        <v>430</v>
      </c>
      <c r="C346" s="18" t="s">
        <v>431</v>
      </c>
      <c r="D346" s="19" t="s">
        <v>24</v>
      </c>
      <c r="E346" s="20">
        <v>1</v>
      </c>
      <c r="F346" s="21"/>
      <c r="G346" s="51">
        <f>ROUND(E346*F346,2)</f>
        <v>0</v>
      </c>
      <c r="H346" s="22" t="s">
        <v>121</v>
      </c>
      <c r="I346" s="23" t="s">
        <v>428</v>
      </c>
      <c r="J346" s="22">
        <v>1.3100000000000001E-2</v>
      </c>
      <c r="K346" s="22">
        <f>ROUND(E346*J346,2)</f>
        <v>0.01</v>
      </c>
      <c r="L346" s="22">
        <v>0</v>
      </c>
      <c r="M346" s="22">
        <f>ROUND(E346*L346,2)</f>
        <v>0</v>
      </c>
      <c r="N346" s="22"/>
      <c r="O346" s="24">
        <v>0</v>
      </c>
      <c r="P346" s="24">
        <f>ROUND(E346*O346,2)</f>
        <v>0</v>
      </c>
      <c r="Q346" s="67" t="s">
        <v>180</v>
      </c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  <c r="AG346" s="25"/>
      <c r="AH346" s="25"/>
      <c r="AI346" s="25"/>
      <c r="AJ346" s="25"/>
      <c r="AK346" s="25"/>
      <c r="AL346" s="25"/>
      <c r="AM346" s="25"/>
      <c r="AN346" s="25"/>
      <c r="AO346" s="25"/>
      <c r="AP346" s="25"/>
      <c r="AQ346" s="25"/>
      <c r="AR346" s="25"/>
      <c r="AS346" s="25"/>
      <c r="AT346" s="25"/>
      <c r="AU346" s="25"/>
      <c r="AV346" s="25"/>
      <c r="AW346" s="25"/>
    </row>
    <row r="347" spans="1:49" x14ac:dyDescent="0.25">
      <c r="A347" s="26"/>
      <c r="B347" s="27"/>
      <c r="C347" s="28" t="s">
        <v>432</v>
      </c>
      <c r="D347" s="29"/>
      <c r="E347" s="30">
        <v>1</v>
      </c>
      <c r="F347" s="24"/>
      <c r="G347" s="52"/>
      <c r="H347" s="24"/>
      <c r="I347" s="24"/>
      <c r="J347" s="24"/>
      <c r="K347" s="24"/>
      <c r="L347" s="24"/>
      <c r="M347" s="24"/>
      <c r="N347" s="24"/>
      <c r="O347" s="24"/>
      <c r="P347" s="24"/>
      <c r="Q347" s="67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25"/>
      <c r="AK347" s="25"/>
      <c r="AL347" s="25"/>
      <c r="AM347" s="25"/>
      <c r="AN347" s="25"/>
      <c r="AO347" s="25"/>
      <c r="AP347" s="25"/>
      <c r="AQ347" s="25"/>
      <c r="AR347" s="25"/>
      <c r="AS347" s="25"/>
      <c r="AT347" s="25"/>
      <c r="AU347" s="25"/>
      <c r="AV347" s="25"/>
      <c r="AW347" s="25"/>
    </row>
    <row r="348" spans="1:49" ht="22.5" x14ac:dyDescent="0.25">
      <c r="A348" s="16">
        <v>91</v>
      </c>
      <c r="B348" s="17" t="s">
        <v>433</v>
      </c>
      <c r="C348" s="18" t="s">
        <v>434</v>
      </c>
      <c r="D348" s="19" t="s">
        <v>24</v>
      </c>
      <c r="E348" s="20">
        <v>2</v>
      </c>
      <c r="F348" s="21"/>
      <c r="G348" s="51">
        <f>ROUND(E348*F348,2)</f>
        <v>0</v>
      </c>
      <c r="H348" s="22" t="s">
        <v>1015</v>
      </c>
      <c r="I348" s="23" t="s">
        <v>1015</v>
      </c>
      <c r="J348" s="22">
        <v>1.17E-2</v>
      </c>
      <c r="K348" s="22">
        <f>ROUND(E348*J348,2)</f>
        <v>0.02</v>
      </c>
      <c r="L348" s="22">
        <v>0</v>
      </c>
      <c r="M348" s="22">
        <f>ROUND(E348*L348,2)</f>
        <v>0</v>
      </c>
      <c r="N348" s="22" t="s">
        <v>179</v>
      </c>
      <c r="O348" s="24">
        <v>0</v>
      </c>
      <c r="P348" s="24">
        <f>ROUND(E348*O348,2)</f>
        <v>0</v>
      </c>
      <c r="Q348" s="67" t="s">
        <v>180</v>
      </c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  <c r="AG348" s="25"/>
      <c r="AH348" s="25"/>
      <c r="AI348" s="25"/>
      <c r="AJ348" s="25"/>
      <c r="AK348" s="25"/>
      <c r="AL348" s="25"/>
      <c r="AM348" s="25"/>
      <c r="AN348" s="25"/>
      <c r="AO348" s="25"/>
      <c r="AP348" s="25"/>
      <c r="AQ348" s="25"/>
      <c r="AR348" s="25"/>
      <c r="AS348" s="25"/>
      <c r="AT348" s="25"/>
      <c r="AU348" s="25"/>
      <c r="AV348" s="25"/>
      <c r="AW348" s="25"/>
    </row>
    <row r="349" spans="1:49" x14ac:dyDescent="0.25">
      <c r="A349" s="26"/>
      <c r="B349" s="27"/>
      <c r="C349" s="28" t="s">
        <v>435</v>
      </c>
      <c r="D349" s="29"/>
      <c r="E349" s="30">
        <v>1</v>
      </c>
      <c r="F349" s="24"/>
      <c r="G349" s="52"/>
      <c r="H349" s="24"/>
      <c r="I349" s="24"/>
      <c r="J349" s="24"/>
      <c r="K349" s="24"/>
      <c r="L349" s="24"/>
      <c r="M349" s="24"/>
      <c r="N349" s="24"/>
      <c r="O349" s="24"/>
      <c r="P349" s="24"/>
      <c r="Q349" s="67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  <c r="AG349" s="25"/>
      <c r="AH349" s="25"/>
      <c r="AI349" s="25"/>
      <c r="AJ349" s="25"/>
      <c r="AK349" s="25"/>
      <c r="AL349" s="25"/>
      <c r="AM349" s="25"/>
      <c r="AN349" s="25"/>
      <c r="AO349" s="25"/>
      <c r="AP349" s="25"/>
      <c r="AQ349" s="25"/>
      <c r="AR349" s="25"/>
      <c r="AS349" s="25"/>
      <c r="AT349" s="25"/>
      <c r="AU349" s="25"/>
      <c r="AV349" s="25"/>
      <c r="AW349" s="25"/>
    </row>
    <row r="350" spans="1:49" x14ac:dyDescent="0.25">
      <c r="A350" s="26"/>
      <c r="B350" s="27"/>
      <c r="C350" s="28" t="s">
        <v>436</v>
      </c>
      <c r="D350" s="29"/>
      <c r="E350" s="30">
        <v>1</v>
      </c>
      <c r="F350" s="24"/>
      <c r="G350" s="52"/>
      <c r="H350" s="24"/>
      <c r="I350" s="24"/>
      <c r="J350" s="24"/>
      <c r="K350" s="24"/>
      <c r="L350" s="24"/>
      <c r="M350" s="24"/>
      <c r="N350" s="24"/>
      <c r="O350" s="24"/>
      <c r="P350" s="24"/>
      <c r="Q350" s="67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  <c r="AG350" s="25"/>
      <c r="AH350" s="25"/>
      <c r="AI350" s="25"/>
      <c r="AJ350" s="25"/>
      <c r="AK350" s="25"/>
      <c r="AL350" s="25"/>
      <c r="AM350" s="25"/>
      <c r="AN350" s="25"/>
      <c r="AO350" s="25"/>
      <c r="AP350" s="25"/>
      <c r="AQ350" s="25"/>
      <c r="AR350" s="25"/>
      <c r="AS350" s="25"/>
      <c r="AT350" s="25"/>
      <c r="AU350" s="25"/>
      <c r="AV350" s="25"/>
      <c r="AW350" s="25"/>
    </row>
    <row r="351" spans="1:49" ht="22.5" x14ac:dyDescent="0.25">
      <c r="A351" s="16">
        <v>92</v>
      </c>
      <c r="B351" s="17" t="s">
        <v>437</v>
      </c>
      <c r="C351" s="18" t="s">
        <v>438</v>
      </c>
      <c r="D351" s="19" t="s">
        <v>24</v>
      </c>
      <c r="E351" s="20">
        <v>1</v>
      </c>
      <c r="F351" s="21"/>
      <c r="G351" s="51">
        <f>ROUND(E351*F351,2)</f>
        <v>0</v>
      </c>
      <c r="H351" s="22" t="s">
        <v>121</v>
      </c>
      <c r="I351" s="23" t="s">
        <v>428</v>
      </c>
      <c r="J351" s="22">
        <v>1.38E-2</v>
      </c>
      <c r="K351" s="22">
        <f>ROUND(E351*J351,2)</f>
        <v>0.01</v>
      </c>
      <c r="L351" s="22">
        <v>0</v>
      </c>
      <c r="M351" s="22">
        <f>ROUND(E351*L351,2)</f>
        <v>0</v>
      </c>
      <c r="N351" s="22"/>
      <c r="O351" s="24">
        <v>0</v>
      </c>
      <c r="P351" s="24">
        <f>ROUND(E351*O351,2)</f>
        <v>0</v>
      </c>
      <c r="Q351" s="67" t="s">
        <v>180</v>
      </c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  <c r="AG351" s="25"/>
      <c r="AH351" s="25"/>
      <c r="AI351" s="25"/>
      <c r="AJ351" s="25"/>
      <c r="AK351" s="25"/>
      <c r="AL351" s="25"/>
      <c r="AM351" s="25"/>
      <c r="AN351" s="25"/>
      <c r="AO351" s="25"/>
      <c r="AP351" s="25"/>
      <c r="AQ351" s="25"/>
      <c r="AR351" s="25"/>
      <c r="AS351" s="25"/>
      <c r="AT351" s="25"/>
      <c r="AU351" s="25"/>
      <c r="AV351" s="25"/>
      <c r="AW351" s="25"/>
    </row>
    <row r="352" spans="1:49" x14ac:dyDescent="0.25">
      <c r="A352" s="26"/>
      <c r="B352" s="27"/>
      <c r="C352" s="28" t="s">
        <v>439</v>
      </c>
      <c r="D352" s="29"/>
      <c r="E352" s="30">
        <v>1</v>
      </c>
      <c r="F352" s="24"/>
      <c r="G352" s="52"/>
      <c r="H352" s="24"/>
      <c r="I352" s="24"/>
      <c r="J352" s="24"/>
      <c r="K352" s="24"/>
      <c r="L352" s="24"/>
      <c r="M352" s="24"/>
      <c r="N352" s="24"/>
      <c r="O352" s="24"/>
      <c r="P352" s="24"/>
      <c r="Q352" s="67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/>
      <c r="AI352" s="25"/>
      <c r="AJ352" s="25"/>
      <c r="AK352" s="25"/>
      <c r="AL352" s="25"/>
      <c r="AM352" s="25"/>
      <c r="AN352" s="25"/>
      <c r="AO352" s="25"/>
      <c r="AP352" s="25"/>
      <c r="AQ352" s="25"/>
      <c r="AR352" s="25"/>
      <c r="AS352" s="25"/>
      <c r="AT352" s="25"/>
      <c r="AU352" s="25"/>
      <c r="AV352" s="25"/>
      <c r="AW352" s="25"/>
    </row>
    <row r="353" spans="1:49" x14ac:dyDescent="0.25">
      <c r="A353" s="8" t="s">
        <v>19</v>
      </c>
      <c r="B353" s="9" t="s">
        <v>440</v>
      </c>
      <c r="C353" s="10" t="s">
        <v>441</v>
      </c>
      <c r="D353" s="11"/>
      <c r="E353" s="12"/>
      <c r="F353" s="13"/>
      <c r="G353" s="13">
        <f>SUM(G354:G368)</f>
        <v>0</v>
      </c>
      <c r="H353" s="13"/>
      <c r="I353" s="14"/>
      <c r="J353" s="13"/>
      <c r="K353" s="13">
        <f>SUM(K354:K368)</f>
        <v>0.02</v>
      </c>
      <c r="L353" s="13"/>
      <c r="M353" s="13">
        <f>SUM(M354:M368)</f>
        <v>0.98000000000000009</v>
      </c>
      <c r="N353" s="13"/>
      <c r="O353" s="15"/>
      <c r="P353" s="15">
        <f>SUM(P354:P368)</f>
        <v>45.9</v>
      </c>
      <c r="Q353" s="70"/>
    </row>
    <row r="354" spans="1:49" x14ac:dyDescent="0.25">
      <c r="A354" s="32">
        <v>93</v>
      </c>
      <c r="B354" s="33" t="s">
        <v>442</v>
      </c>
      <c r="C354" s="34" t="s">
        <v>443</v>
      </c>
      <c r="D354" s="35" t="s">
        <v>24</v>
      </c>
      <c r="E354" s="36">
        <v>2</v>
      </c>
      <c r="F354" s="37"/>
      <c r="G354" s="53">
        <f>ROUND(E354*F354,2)</f>
        <v>0</v>
      </c>
      <c r="H354" s="38" t="s">
        <v>445</v>
      </c>
      <c r="I354" s="39" t="s">
        <v>428</v>
      </c>
      <c r="J354" s="38">
        <v>8.9099999999999995E-3</v>
      </c>
      <c r="K354" s="38">
        <f>ROUND(E354*J354,2)</f>
        <v>0.02</v>
      </c>
      <c r="L354" s="38">
        <v>0</v>
      </c>
      <c r="M354" s="38">
        <f>ROUND(E354*L354,2)</f>
        <v>0</v>
      </c>
      <c r="N354" s="38" t="s">
        <v>444</v>
      </c>
      <c r="O354" s="24">
        <v>0.379</v>
      </c>
      <c r="P354" s="24">
        <f>ROUND(E354*O354,2)</f>
        <v>0.76</v>
      </c>
      <c r="Q354" s="67" t="s">
        <v>26</v>
      </c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5"/>
      <c r="AJ354" s="25"/>
      <c r="AK354" s="25"/>
      <c r="AL354" s="25"/>
      <c r="AM354" s="25"/>
      <c r="AN354" s="25"/>
      <c r="AO354" s="25"/>
      <c r="AP354" s="25"/>
      <c r="AQ354" s="25"/>
      <c r="AR354" s="25"/>
      <c r="AS354" s="25"/>
      <c r="AT354" s="25"/>
      <c r="AU354" s="25"/>
      <c r="AV354" s="25"/>
      <c r="AW354" s="25"/>
    </row>
    <row r="355" spans="1:49" x14ac:dyDescent="0.25">
      <c r="A355" s="16">
        <v>94</v>
      </c>
      <c r="B355" s="17" t="s">
        <v>446</v>
      </c>
      <c r="C355" s="18" t="s">
        <v>447</v>
      </c>
      <c r="D355" s="19" t="s">
        <v>48</v>
      </c>
      <c r="E355" s="20">
        <v>23.6</v>
      </c>
      <c r="F355" s="21"/>
      <c r="G355" s="51">
        <f>ROUND(E355*F355,2)</f>
        <v>0</v>
      </c>
      <c r="H355" s="22" t="s">
        <v>1015</v>
      </c>
      <c r="I355" s="23" t="s">
        <v>1015</v>
      </c>
      <c r="J355" s="22">
        <v>0</v>
      </c>
      <c r="K355" s="22">
        <f>ROUND(E355*J355,2)</f>
        <v>0</v>
      </c>
      <c r="L355" s="22">
        <v>1.3500000000000001E-3</v>
      </c>
      <c r="M355" s="22">
        <f>ROUND(E355*L355,2)</f>
        <v>0.03</v>
      </c>
      <c r="N355" s="22" t="s">
        <v>448</v>
      </c>
      <c r="O355" s="24">
        <v>9.1999999999999998E-2</v>
      </c>
      <c r="P355" s="24">
        <f>ROUND(E355*O355,2)</f>
        <v>2.17</v>
      </c>
      <c r="Q355" s="67" t="s">
        <v>26</v>
      </c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  <c r="AG355" s="25"/>
      <c r="AH355" s="25"/>
      <c r="AI355" s="25"/>
      <c r="AJ355" s="25"/>
      <c r="AK355" s="25"/>
      <c r="AL355" s="25"/>
      <c r="AM355" s="25"/>
      <c r="AN355" s="25"/>
      <c r="AO355" s="25"/>
      <c r="AP355" s="25"/>
      <c r="AQ355" s="25"/>
      <c r="AR355" s="25"/>
      <c r="AS355" s="25"/>
      <c r="AT355" s="25"/>
      <c r="AU355" s="25"/>
      <c r="AV355" s="25"/>
      <c r="AW355" s="25"/>
    </row>
    <row r="356" spans="1:49" x14ac:dyDescent="0.25">
      <c r="A356" s="26"/>
      <c r="B356" s="27"/>
      <c r="C356" s="28" t="s">
        <v>449</v>
      </c>
      <c r="D356" s="29"/>
      <c r="E356" s="30">
        <v>23.6</v>
      </c>
      <c r="F356" s="24"/>
      <c r="G356" s="52"/>
      <c r="H356" s="24"/>
      <c r="I356" s="24"/>
      <c r="J356" s="24"/>
      <c r="K356" s="24"/>
      <c r="L356" s="24"/>
      <c r="M356" s="24"/>
      <c r="N356" s="24"/>
      <c r="O356" s="24"/>
      <c r="P356" s="24"/>
      <c r="Q356" s="67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  <c r="AG356" s="25"/>
      <c r="AH356" s="25"/>
      <c r="AI356" s="25"/>
      <c r="AJ356" s="25"/>
      <c r="AK356" s="25"/>
      <c r="AL356" s="25"/>
      <c r="AM356" s="25"/>
      <c r="AN356" s="25"/>
      <c r="AO356" s="25"/>
      <c r="AP356" s="25"/>
      <c r="AQ356" s="25"/>
      <c r="AR356" s="25"/>
      <c r="AS356" s="25"/>
      <c r="AT356" s="25"/>
      <c r="AU356" s="25"/>
      <c r="AV356" s="25"/>
      <c r="AW356" s="25"/>
    </row>
    <row r="357" spans="1:49" x14ac:dyDescent="0.25">
      <c r="A357" s="32">
        <v>95</v>
      </c>
      <c r="B357" s="33" t="s">
        <v>450</v>
      </c>
      <c r="C357" s="34" t="s">
        <v>451</v>
      </c>
      <c r="D357" s="35" t="s">
        <v>24</v>
      </c>
      <c r="E357" s="36">
        <v>2</v>
      </c>
      <c r="F357" s="37"/>
      <c r="G357" s="53">
        <f>ROUND(E357*F357,2)</f>
        <v>0</v>
      </c>
      <c r="H357" s="38" t="s">
        <v>1015</v>
      </c>
      <c r="I357" s="39" t="s">
        <v>1015</v>
      </c>
      <c r="J357" s="38">
        <v>0</v>
      </c>
      <c r="K357" s="38">
        <f>ROUND(E357*J357,2)</f>
        <v>0</v>
      </c>
      <c r="L357" s="38">
        <v>0.17399999999999999</v>
      </c>
      <c r="M357" s="38">
        <f>ROUND(E357*L357,2)</f>
        <v>0.35</v>
      </c>
      <c r="N357" s="38" t="s">
        <v>452</v>
      </c>
      <c r="O357" s="24">
        <v>0.95</v>
      </c>
      <c r="P357" s="24">
        <f>ROUND(E357*O357,2)</f>
        <v>1.9</v>
      </c>
      <c r="Q357" s="67" t="s">
        <v>26</v>
      </c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  <c r="AG357" s="25"/>
      <c r="AH357" s="25"/>
      <c r="AI357" s="25"/>
      <c r="AJ357" s="25"/>
      <c r="AK357" s="25"/>
      <c r="AL357" s="25"/>
      <c r="AM357" s="25"/>
      <c r="AN357" s="25"/>
      <c r="AO357" s="25"/>
      <c r="AP357" s="25"/>
      <c r="AQ357" s="25"/>
      <c r="AR357" s="25"/>
      <c r="AS357" s="25"/>
      <c r="AT357" s="25"/>
      <c r="AU357" s="25"/>
      <c r="AV357" s="25"/>
      <c r="AW357" s="25"/>
    </row>
    <row r="358" spans="1:49" x14ac:dyDescent="0.25">
      <c r="A358" s="16">
        <v>96</v>
      </c>
      <c r="B358" s="17" t="s">
        <v>453</v>
      </c>
      <c r="C358" s="18" t="s">
        <v>454</v>
      </c>
      <c r="D358" s="19" t="s">
        <v>24</v>
      </c>
      <c r="E358" s="20">
        <v>5</v>
      </c>
      <c r="F358" s="21"/>
      <c r="G358" s="51">
        <f>ROUND(E358*F358,2)</f>
        <v>0</v>
      </c>
      <c r="H358" s="22" t="s">
        <v>1015</v>
      </c>
      <c r="I358" s="23" t="s">
        <v>1015</v>
      </c>
      <c r="J358" s="22">
        <v>0</v>
      </c>
      <c r="K358" s="22">
        <f>ROUND(E358*J358,2)</f>
        <v>0</v>
      </c>
      <c r="L358" s="22">
        <v>0.1104</v>
      </c>
      <c r="M358" s="22">
        <f>ROUND(E358*L358,2)</f>
        <v>0.55000000000000004</v>
      </c>
      <c r="N358" s="22" t="s">
        <v>452</v>
      </c>
      <c r="O358" s="24">
        <v>0.46</v>
      </c>
      <c r="P358" s="24">
        <f>ROUND(E358*O358,2)</f>
        <v>2.2999999999999998</v>
      </c>
      <c r="Q358" s="67" t="s">
        <v>26</v>
      </c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  <c r="AG358" s="25"/>
      <c r="AH358" s="25"/>
      <c r="AI358" s="25"/>
      <c r="AJ358" s="25"/>
      <c r="AK358" s="25"/>
      <c r="AL358" s="25"/>
      <c r="AM358" s="25"/>
      <c r="AN358" s="25"/>
      <c r="AO358" s="25"/>
      <c r="AP358" s="25"/>
      <c r="AQ358" s="25"/>
      <c r="AR358" s="25"/>
      <c r="AS358" s="25"/>
      <c r="AT358" s="25"/>
      <c r="AU358" s="25"/>
      <c r="AV358" s="25"/>
      <c r="AW358" s="25"/>
    </row>
    <row r="359" spans="1:49" x14ac:dyDescent="0.25">
      <c r="A359" s="26"/>
      <c r="B359" s="27"/>
      <c r="C359" s="28" t="s">
        <v>455</v>
      </c>
      <c r="D359" s="29"/>
      <c r="E359" s="30">
        <v>3</v>
      </c>
      <c r="F359" s="24"/>
      <c r="G359" s="52"/>
      <c r="H359" s="24"/>
      <c r="I359" s="24"/>
      <c r="J359" s="24"/>
      <c r="K359" s="24"/>
      <c r="L359" s="24"/>
      <c r="M359" s="24"/>
      <c r="N359" s="24"/>
      <c r="O359" s="24"/>
      <c r="P359" s="24"/>
      <c r="Q359" s="67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  <c r="AG359" s="25"/>
      <c r="AH359" s="25"/>
      <c r="AI359" s="25"/>
      <c r="AJ359" s="25"/>
      <c r="AK359" s="25"/>
      <c r="AL359" s="25"/>
      <c r="AM359" s="25"/>
      <c r="AN359" s="25"/>
      <c r="AO359" s="25"/>
      <c r="AP359" s="25"/>
      <c r="AQ359" s="25"/>
      <c r="AR359" s="25"/>
      <c r="AS359" s="25"/>
      <c r="AT359" s="25"/>
      <c r="AU359" s="25"/>
      <c r="AV359" s="25"/>
      <c r="AW359" s="25"/>
    </row>
    <row r="360" spans="1:49" x14ac:dyDescent="0.25">
      <c r="A360" s="26"/>
      <c r="B360" s="27"/>
      <c r="C360" s="28" t="s">
        <v>456</v>
      </c>
      <c r="D360" s="29"/>
      <c r="E360" s="30">
        <v>2</v>
      </c>
      <c r="F360" s="24"/>
      <c r="G360" s="52"/>
      <c r="H360" s="24"/>
      <c r="I360" s="24"/>
      <c r="J360" s="24"/>
      <c r="K360" s="24"/>
      <c r="L360" s="24"/>
      <c r="M360" s="24"/>
      <c r="N360" s="24"/>
      <c r="O360" s="24"/>
      <c r="P360" s="24"/>
      <c r="Q360" s="67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  <c r="AG360" s="25"/>
      <c r="AH360" s="25"/>
      <c r="AI360" s="25"/>
      <c r="AJ360" s="25"/>
      <c r="AK360" s="25"/>
      <c r="AL360" s="25"/>
      <c r="AM360" s="25"/>
      <c r="AN360" s="25"/>
      <c r="AO360" s="25"/>
      <c r="AP360" s="25"/>
      <c r="AQ360" s="25"/>
      <c r="AR360" s="25"/>
      <c r="AS360" s="25"/>
      <c r="AT360" s="25"/>
      <c r="AU360" s="25"/>
      <c r="AV360" s="25"/>
      <c r="AW360" s="25"/>
    </row>
    <row r="361" spans="1:49" x14ac:dyDescent="0.25">
      <c r="A361" s="32">
        <v>97</v>
      </c>
      <c r="B361" s="33" t="s">
        <v>457</v>
      </c>
      <c r="C361" s="34" t="s">
        <v>458</v>
      </c>
      <c r="D361" s="35" t="s">
        <v>48</v>
      </c>
      <c r="E361" s="36">
        <v>2</v>
      </c>
      <c r="F361" s="37"/>
      <c r="G361" s="53">
        <f>ROUND(E361*F361,2)</f>
        <v>0</v>
      </c>
      <c r="H361" s="38" t="s">
        <v>1015</v>
      </c>
      <c r="I361" s="39" t="s">
        <v>1015</v>
      </c>
      <c r="J361" s="38">
        <v>0</v>
      </c>
      <c r="K361" s="38">
        <f>ROUND(E361*J361,2)</f>
        <v>0</v>
      </c>
      <c r="L361" s="38">
        <v>0</v>
      </c>
      <c r="M361" s="38">
        <f>ROUND(E361*L361,2)</f>
        <v>0</v>
      </c>
      <c r="N361" s="38" t="s">
        <v>459</v>
      </c>
      <c r="O361" s="24">
        <v>0.11</v>
      </c>
      <c r="P361" s="24">
        <f>ROUND(E361*O361,2)</f>
        <v>0.22</v>
      </c>
      <c r="Q361" s="67" t="s">
        <v>26</v>
      </c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  <c r="AG361" s="25"/>
      <c r="AH361" s="25"/>
      <c r="AI361" s="25"/>
      <c r="AJ361" s="25"/>
      <c r="AK361" s="25"/>
      <c r="AL361" s="25"/>
      <c r="AM361" s="25"/>
      <c r="AN361" s="25"/>
      <c r="AO361" s="25"/>
      <c r="AP361" s="25"/>
      <c r="AQ361" s="25"/>
      <c r="AR361" s="25"/>
      <c r="AS361" s="25"/>
      <c r="AT361" s="25"/>
      <c r="AU361" s="25"/>
      <c r="AV361" s="25"/>
      <c r="AW361" s="25"/>
    </row>
    <row r="362" spans="1:49" x14ac:dyDescent="0.25">
      <c r="A362" s="32">
        <v>98</v>
      </c>
      <c r="B362" s="33" t="s">
        <v>460</v>
      </c>
      <c r="C362" s="34" t="s">
        <v>461</v>
      </c>
      <c r="D362" s="35" t="s">
        <v>48</v>
      </c>
      <c r="E362" s="36">
        <v>2</v>
      </c>
      <c r="F362" s="37"/>
      <c r="G362" s="53">
        <f>ROUND(E362*F362,2)</f>
        <v>0</v>
      </c>
      <c r="H362" s="38" t="s">
        <v>1015</v>
      </c>
      <c r="I362" s="39" t="s">
        <v>1015</v>
      </c>
      <c r="J362" s="38">
        <v>0</v>
      </c>
      <c r="K362" s="38">
        <f>ROUND(E362*J362,2)</f>
        <v>0</v>
      </c>
      <c r="L362" s="38">
        <v>0</v>
      </c>
      <c r="M362" s="38">
        <f>ROUND(E362*L362,2)</f>
        <v>0</v>
      </c>
      <c r="N362" s="38" t="s">
        <v>459</v>
      </c>
      <c r="O362" s="24">
        <v>0.3</v>
      </c>
      <c r="P362" s="24">
        <f>ROUND(E362*O362,2)</f>
        <v>0.6</v>
      </c>
      <c r="Q362" s="67" t="s">
        <v>26</v>
      </c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  <c r="AG362" s="25"/>
      <c r="AH362" s="25"/>
      <c r="AI362" s="25"/>
      <c r="AJ362" s="25"/>
      <c r="AK362" s="25"/>
      <c r="AL362" s="25"/>
      <c r="AM362" s="25"/>
      <c r="AN362" s="25"/>
      <c r="AO362" s="25"/>
      <c r="AP362" s="25"/>
      <c r="AQ362" s="25"/>
      <c r="AR362" s="25"/>
      <c r="AS362" s="25"/>
      <c r="AT362" s="25"/>
      <c r="AU362" s="25"/>
      <c r="AV362" s="25"/>
      <c r="AW362" s="25"/>
    </row>
    <row r="363" spans="1:49" x14ac:dyDescent="0.25">
      <c r="A363" s="32">
        <v>99</v>
      </c>
      <c r="B363" s="33" t="s">
        <v>462</v>
      </c>
      <c r="C363" s="34" t="s">
        <v>463</v>
      </c>
      <c r="D363" s="35" t="s">
        <v>48</v>
      </c>
      <c r="E363" s="36">
        <v>38</v>
      </c>
      <c r="F363" s="37"/>
      <c r="G363" s="53">
        <f>ROUND(E363*F363,2)</f>
        <v>0</v>
      </c>
      <c r="H363" s="38" t="s">
        <v>1015</v>
      </c>
      <c r="I363" s="39" t="s">
        <v>1015</v>
      </c>
      <c r="J363" s="38">
        <v>0</v>
      </c>
      <c r="K363" s="38">
        <f>ROUND(E363*J363,2)</f>
        <v>0</v>
      </c>
      <c r="L363" s="38">
        <v>8.0000000000000007E-5</v>
      </c>
      <c r="M363" s="38">
        <f>ROUND(E363*L363,2)</f>
        <v>0</v>
      </c>
      <c r="N363" s="38" t="s">
        <v>464</v>
      </c>
      <c r="O363" s="24">
        <v>3.5000000000000003E-2</v>
      </c>
      <c r="P363" s="24">
        <f>ROUND(E363*O363,2)</f>
        <v>1.33</v>
      </c>
      <c r="Q363" s="67" t="s">
        <v>26</v>
      </c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25"/>
      <c r="AF363" s="25"/>
      <c r="AG363" s="25"/>
      <c r="AH363" s="25"/>
      <c r="AI363" s="25"/>
      <c r="AJ363" s="25"/>
      <c r="AK363" s="25"/>
      <c r="AL363" s="25"/>
      <c r="AM363" s="25"/>
      <c r="AN363" s="25"/>
      <c r="AO363" s="25"/>
      <c r="AP363" s="25"/>
      <c r="AQ363" s="25"/>
      <c r="AR363" s="25"/>
      <c r="AS363" s="25"/>
      <c r="AT363" s="25"/>
      <c r="AU363" s="25"/>
      <c r="AV363" s="25"/>
      <c r="AW363" s="25"/>
    </row>
    <row r="364" spans="1:49" ht="22.5" x14ac:dyDescent="0.25">
      <c r="A364" s="16">
        <v>100</v>
      </c>
      <c r="B364" s="17" t="s">
        <v>465</v>
      </c>
      <c r="C364" s="18" t="s">
        <v>466</v>
      </c>
      <c r="D364" s="19" t="s">
        <v>40</v>
      </c>
      <c r="E364" s="20">
        <v>49.5</v>
      </c>
      <c r="F364" s="21"/>
      <c r="G364" s="51">
        <f>ROUND(E364*F364,2)</f>
        <v>0</v>
      </c>
      <c r="H364" s="22" t="s">
        <v>1015</v>
      </c>
      <c r="I364" s="23" t="s">
        <v>1015</v>
      </c>
      <c r="J364" s="22">
        <v>0</v>
      </c>
      <c r="K364" s="22">
        <f>ROUND(E364*J364,2)</f>
        <v>0</v>
      </c>
      <c r="L364" s="22">
        <v>1E-3</v>
      </c>
      <c r="M364" s="22">
        <f>ROUND(E364*L364,2)</f>
        <v>0.05</v>
      </c>
      <c r="N364" s="22" t="s">
        <v>464</v>
      </c>
      <c r="O364" s="24">
        <v>0.255</v>
      </c>
      <c r="P364" s="24">
        <f>ROUND(E364*O364,2)</f>
        <v>12.62</v>
      </c>
      <c r="Q364" s="67" t="s">
        <v>26</v>
      </c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  <c r="AG364" s="25"/>
      <c r="AH364" s="25"/>
      <c r="AI364" s="25"/>
      <c r="AJ364" s="25"/>
      <c r="AK364" s="25"/>
      <c r="AL364" s="25"/>
      <c r="AM364" s="25"/>
      <c r="AN364" s="25"/>
      <c r="AO364" s="25"/>
      <c r="AP364" s="25"/>
      <c r="AQ364" s="25"/>
      <c r="AR364" s="25"/>
      <c r="AS364" s="25"/>
      <c r="AT364" s="25"/>
      <c r="AU364" s="25"/>
      <c r="AV364" s="25"/>
      <c r="AW364" s="25"/>
    </row>
    <row r="365" spans="1:49" x14ac:dyDescent="0.25">
      <c r="A365" s="26"/>
      <c r="B365" s="27"/>
      <c r="C365" s="28" t="s">
        <v>467</v>
      </c>
      <c r="D365" s="29"/>
      <c r="E365" s="30">
        <v>25.6</v>
      </c>
      <c r="F365" s="24"/>
      <c r="G365" s="52"/>
      <c r="H365" s="24"/>
      <c r="I365" s="24"/>
      <c r="J365" s="24"/>
      <c r="K365" s="24"/>
      <c r="L365" s="24"/>
      <c r="M365" s="24"/>
      <c r="N365" s="24"/>
      <c r="O365" s="24"/>
      <c r="P365" s="24"/>
      <c r="Q365" s="67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  <c r="AG365" s="25"/>
      <c r="AH365" s="25"/>
      <c r="AI365" s="25"/>
      <c r="AJ365" s="25"/>
      <c r="AK365" s="25"/>
      <c r="AL365" s="25"/>
      <c r="AM365" s="25"/>
      <c r="AN365" s="25"/>
      <c r="AO365" s="25"/>
      <c r="AP365" s="25"/>
      <c r="AQ365" s="25"/>
      <c r="AR365" s="25"/>
      <c r="AS365" s="25"/>
      <c r="AT365" s="25"/>
      <c r="AU365" s="25"/>
      <c r="AV365" s="25"/>
      <c r="AW365" s="25"/>
    </row>
    <row r="366" spans="1:49" x14ac:dyDescent="0.25">
      <c r="A366" s="26"/>
      <c r="B366" s="27"/>
      <c r="C366" s="28" t="s">
        <v>468</v>
      </c>
      <c r="D366" s="29"/>
      <c r="E366" s="30">
        <v>23.9</v>
      </c>
      <c r="F366" s="24"/>
      <c r="G366" s="52"/>
      <c r="H366" s="24"/>
      <c r="I366" s="24"/>
      <c r="J366" s="24"/>
      <c r="K366" s="24"/>
      <c r="L366" s="24"/>
      <c r="M366" s="24"/>
      <c r="N366" s="24"/>
      <c r="O366" s="24"/>
      <c r="P366" s="24"/>
      <c r="Q366" s="67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  <c r="AG366" s="25"/>
      <c r="AH366" s="25"/>
      <c r="AI366" s="25"/>
      <c r="AJ366" s="25"/>
      <c r="AK366" s="25"/>
      <c r="AL366" s="25"/>
      <c r="AM366" s="25"/>
      <c r="AN366" s="25"/>
      <c r="AO366" s="25"/>
      <c r="AP366" s="25"/>
      <c r="AQ366" s="25"/>
      <c r="AR366" s="25"/>
      <c r="AS366" s="25"/>
      <c r="AT366" s="25"/>
      <c r="AU366" s="25"/>
      <c r="AV366" s="25"/>
      <c r="AW366" s="25"/>
    </row>
    <row r="367" spans="1:49" x14ac:dyDescent="0.25">
      <c r="A367" s="32">
        <v>101</v>
      </c>
      <c r="B367" s="33" t="s">
        <v>469</v>
      </c>
      <c r="C367" s="34" t="s">
        <v>470</v>
      </c>
      <c r="D367" s="35" t="s">
        <v>471</v>
      </c>
      <c r="E367" s="36">
        <v>24</v>
      </c>
      <c r="F367" s="37"/>
      <c r="G367" s="53">
        <f>ROUND(E367*F367,2)</f>
        <v>0</v>
      </c>
      <c r="H367" s="38" t="s">
        <v>121</v>
      </c>
      <c r="I367" s="39" t="s">
        <v>428</v>
      </c>
      <c r="J367" s="38">
        <v>0</v>
      </c>
      <c r="K367" s="38">
        <f>ROUND(E367*J367,2)</f>
        <v>0</v>
      </c>
      <c r="L367" s="38">
        <v>0</v>
      </c>
      <c r="M367" s="38">
        <f>ROUND(E367*L367,2)</f>
        <v>0</v>
      </c>
      <c r="N367" s="38"/>
      <c r="O367" s="24">
        <v>1</v>
      </c>
      <c r="P367" s="24">
        <f>ROUND(E367*O367,2)</f>
        <v>24</v>
      </c>
      <c r="Q367" s="67" t="s">
        <v>26</v>
      </c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  <c r="AG367" s="25"/>
      <c r="AH367" s="25"/>
      <c r="AI367" s="25"/>
      <c r="AJ367" s="25"/>
      <c r="AK367" s="25"/>
      <c r="AL367" s="25"/>
      <c r="AM367" s="25"/>
      <c r="AN367" s="25"/>
      <c r="AO367" s="25"/>
      <c r="AP367" s="25"/>
      <c r="AQ367" s="25"/>
      <c r="AR367" s="25"/>
      <c r="AS367" s="25"/>
      <c r="AT367" s="25"/>
      <c r="AU367" s="25"/>
      <c r="AV367" s="25"/>
      <c r="AW367" s="25"/>
    </row>
    <row r="368" spans="1:49" x14ac:dyDescent="0.25">
      <c r="A368" s="32">
        <v>102</v>
      </c>
      <c r="B368" s="33" t="s">
        <v>472</v>
      </c>
      <c r="C368" s="34" t="s">
        <v>473</v>
      </c>
      <c r="D368" s="35" t="s">
        <v>474</v>
      </c>
      <c r="E368" s="36">
        <v>1</v>
      </c>
      <c r="F368" s="37"/>
      <c r="G368" s="53">
        <f>ROUND(E368*F368,2)</f>
        <v>0</v>
      </c>
      <c r="H368" s="38" t="s">
        <v>121</v>
      </c>
      <c r="I368" s="39" t="s">
        <v>428</v>
      </c>
      <c r="J368" s="38">
        <v>0</v>
      </c>
      <c r="K368" s="38">
        <f>ROUND(E368*J368,2)</f>
        <v>0</v>
      </c>
      <c r="L368" s="38">
        <v>0</v>
      </c>
      <c r="M368" s="38">
        <f>ROUND(E368*L368,2)</f>
        <v>0</v>
      </c>
      <c r="N368" s="38"/>
      <c r="O368" s="24">
        <v>0</v>
      </c>
      <c r="P368" s="24">
        <f>ROUND(E368*O368,2)</f>
        <v>0</v>
      </c>
      <c r="Q368" s="67" t="s">
        <v>26</v>
      </c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  <c r="AG368" s="25"/>
      <c r="AH368" s="25"/>
      <c r="AI368" s="25"/>
      <c r="AJ368" s="25"/>
      <c r="AK368" s="25"/>
      <c r="AL368" s="25"/>
      <c r="AM368" s="25"/>
      <c r="AN368" s="25"/>
      <c r="AO368" s="25"/>
      <c r="AP368" s="25"/>
      <c r="AQ368" s="25"/>
      <c r="AR368" s="25"/>
      <c r="AS368" s="25"/>
      <c r="AT368" s="25"/>
      <c r="AU368" s="25"/>
      <c r="AV368" s="25"/>
      <c r="AW368" s="25"/>
    </row>
    <row r="369" spans="1:49" x14ac:dyDescent="0.25">
      <c r="A369" s="8" t="s">
        <v>19</v>
      </c>
      <c r="B369" s="9" t="s">
        <v>475</v>
      </c>
      <c r="C369" s="10" t="s">
        <v>476</v>
      </c>
      <c r="D369" s="11"/>
      <c r="E369" s="12"/>
      <c r="F369" s="13"/>
      <c r="G369" s="13">
        <f>SUM(G370:G383)</f>
        <v>0</v>
      </c>
      <c r="H369" s="13"/>
      <c r="I369" s="14"/>
      <c r="J369" s="13"/>
      <c r="K369" s="13">
        <f>SUM(K370:K383)</f>
        <v>3.5199999999999996</v>
      </c>
      <c r="L369" s="13"/>
      <c r="M369" s="13">
        <f>SUM(M370:M383)</f>
        <v>0</v>
      </c>
      <c r="N369" s="13"/>
      <c r="O369" s="15"/>
      <c r="P369" s="15">
        <f>SUM(P370:P383)</f>
        <v>63.71</v>
      </c>
      <c r="Q369" s="70"/>
    </row>
    <row r="370" spans="1:49" ht="22.5" x14ac:dyDescent="0.25">
      <c r="A370" s="16">
        <v>103</v>
      </c>
      <c r="B370" s="17" t="s">
        <v>477</v>
      </c>
      <c r="C370" s="18" t="s">
        <v>478</v>
      </c>
      <c r="D370" s="19" t="s">
        <v>40</v>
      </c>
      <c r="E370" s="20">
        <v>172.5</v>
      </c>
      <c r="F370" s="21"/>
      <c r="G370" s="51">
        <f>ROUND(E370*F370,2)</f>
        <v>0</v>
      </c>
      <c r="H370" s="22" t="s">
        <v>1015</v>
      </c>
      <c r="I370" s="23" t="s">
        <v>1015</v>
      </c>
      <c r="J370" s="22">
        <v>1.8380000000000001E-2</v>
      </c>
      <c r="K370" s="22">
        <f>ROUND(E370*J370,2)</f>
        <v>3.17</v>
      </c>
      <c r="L370" s="22">
        <v>0</v>
      </c>
      <c r="M370" s="22">
        <f>ROUND(E370*L370,2)</f>
        <v>0</v>
      </c>
      <c r="N370" s="22" t="s">
        <v>479</v>
      </c>
      <c r="O370" s="24">
        <v>0.13</v>
      </c>
      <c r="P370" s="24">
        <f>ROUND(E370*O370,2)</f>
        <v>22.43</v>
      </c>
      <c r="Q370" s="67" t="s">
        <v>26</v>
      </c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  <c r="AG370" s="25"/>
      <c r="AH370" s="25"/>
      <c r="AI370" s="25"/>
      <c r="AJ370" s="25"/>
      <c r="AK370" s="25"/>
      <c r="AL370" s="25"/>
      <c r="AM370" s="25"/>
      <c r="AN370" s="25"/>
      <c r="AO370" s="25"/>
      <c r="AP370" s="25"/>
      <c r="AQ370" s="25"/>
      <c r="AR370" s="25"/>
      <c r="AS370" s="25"/>
      <c r="AT370" s="25"/>
      <c r="AU370" s="25"/>
      <c r="AV370" s="25"/>
      <c r="AW370" s="25"/>
    </row>
    <row r="371" spans="1:49" x14ac:dyDescent="0.25">
      <c r="A371" s="26"/>
      <c r="B371" s="27"/>
      <c r="C371" s="83" t="s">
        <v>480</v>
      </c>
      <c r="D371" s="84"/>
      <c r="E371" s="84"/>
      <c r="F371" s="84"/>
      <c r="G371" s="84"/>
      <c r="H371" s="24"/>
      <c r="I371" s="24"/>
      <c r="J371" s="24"/>
      <c r="K371" s="24"/>
      <c r="L371" s="24"/>
      <c r="M371" s="24"/>
      <c r="N371" s="24"/>
      <c r="O371" s="24"/>
      <c r="P371" s="24"/>
      <c r="Q371" s="67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  <c r="AG371" s="25"/>
      <c r="AH371" s="25"/>
      <c r="AI371" s="25"/>
      <c r="AJ371" s="25"/>
      <c r="AK371" s="25"/>
      <c r="AL371" s="25"/>
      <c r="AM371" s="25"/>
      <c r="AN371" s="25"/>
      <c r="AO371" s="25"/>
      <c r="AP371" s="25"/>
      <c r="AQ371" s="25"/>
      <c r="AR371" s="25"/>
      <c r="AS371" s="25"/>
      <c r="AT371" s="25"/>
      <c r="AU371" s="25"/>
      <c r="AV371" s="25"/>
      <c r="AW371" s="25"/>
    </row>
    <row r="372" spans="1:49" x14ac:dyDescent="0.25">
      <c r="A372" s="26"/>
      <c r="B372" s="27"/>
      <c r="C372" s="87" t="s">
        <v>481</v>
      </c>
      <c r="D372" s="88"/>
      <c r="E372" s="88"/>
      <c r="F372" s="88"/>
      <c r="G372" s="88"/>
      <c r="H372" s="24"/>
      <c r="I372" s="24"/>
      <c r="J372" s="24"/>
      <c r="K372" s="24"/>
      <c r="L372" s="24"/>
      <c r="M372" s="24"/>
      <c r="N372" s="24"/>
      <c r="O372" s="24"/>
      <c r="P372" s="24"/>
      <c r="Q372" s="67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  <c r="AG372" s="25"/>
      <c r="AH372" s="25"/>
      <c r="AI372" s="25"/>
      <c r="AJ372" s="25"/>
      <c r="AK372" s="25"/>
      <c r="AL372" s="25"/>
      <c r="AM372" s="25"/>
      <c r="AN372" s="25"/>
      <c r="AO372" s="25"/>
      <c r="AP372" s="25"/>
      <c r="AQ372" s="25"/>
      <c r="AR372" s="25"/>
      <c r="AS372" s="25"/>
      <c r="AT372" s="25"/>
      <c r="AU372" s="25"/>
      <c r="AV372" s="25"/>
      <c r="AW372" s="25"/>
    </row>
    <row r="373" spans="1:49" x14ac:dyDescent="0.25">
      <c r="A373" s="26"/>
      <c r="B373" s="27"/>
      <c r="C373" s="28" t="s">
        <v>482</v>
      </c>
      <c r="D373" s="29"/>
      <c r="E373" s="30">
        <v>172.5</v>
      </c>
      <c r="F373" s="24"/>
      <c r="G373" s="52"/>
      <c r="H373" s="24"/>
      <c r="I373" s="24"/>
      <c r="J373" s="24"/>
      <c r="K373" s="24"/>
      <c r="L373" s="24"/>
      <c r="M373" s="24"/>
      <c r="N373" s="24"/>
      <c r="O373" s="24"/>
      <c r="P373" s="24"/>
      <c r="Q373" s="67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  <c r="AG373" s="25"/>
      <c r="AH373" s="25"/>
      <c r="AI373" s="25"/>
      <c r="AJ373" s="25"/>
      <c r="AK373" s="25"/>
      <c r="AL373" s="25"/>
      <c r="AM373" s="25"/>
      <c r="AN373" s="25"/>
      <c r="AO373" s="25"/>
      <c r="AP373" s="25"/>
      <c r="AQ373" s="25"/>
      <c r="AR373" s="25"/>
      <c r="AS373" s="25"/>
      <c r="AT373" s="25"/>
      <c r="AU373" s="25"/>
      <c r="AV373" s="25"/>
      <c r="AW373" s="25"/>
    </row>
    <row r="374" spans="1:49" ht="33.75" x14ac:dyDescent="0.25">
      <c r="A374" s="16">
        <v>104</v>
      </c>
      <c r="B374" s="17" t="s">
        <v>483</v>
      </c>
      <c r="C374" s="18" t="s">
        <v>484</v>
      </c>
      <c r="D374" s="19" t="s">
        <v>40</v>
      </c>
      <c r="E374" s="20">
        <v>172.5</v>
      </c>
      <c r="F374" s="21"/>
      <c r="G374" s="51">
        <f>ROUND(E374*F374,2)</f>
        <v>0</v>
      </c>
      <c r="H374" s="22" t="s">
        <v>1015</v>
      </c>
      <c r="I374" s="23" t="s">
        <v>1015</v>
      </c>
      <c r="J374" s="22">
        <v>8.4999999999999995E-4</v>
      </c>
      <c r="K374" s="22">
        <f>ROUND(E374*J374,2)</f>
        <v>0.15</v>
      </c>
      <c r="L374" s="22">
        <v>0</v>
      </c>
      <c r="M374" s="22">
        <f>ROUND(E374*L374,2)</f>
        <v>0</v>
      </c>
      <c r="N374" s="22" t="s">
        <v>479</v>
      </c>
      <c r="O374" s="24">
        <v>6.0000000000000001E-3</v>
      </c>
      <c r="P374" s="24">
        <f>ROUND(E374*O374,2)</f>
        <v>1.04</v>
      </c>
      <c r="Q374" s="67" t="s">
        <v>26</v>
      </c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  <c r="AG374" s="25"/>
      <c r="AH374" s="25"/>
      <c r="AI374" s="25"/>
      <c r="AJ374" s="25"/>
      <c r="AK374" s="25"/>
      <c r="AL374" s="25"/>
      <c r="AM374" s="25"/>
      <c r="AN374" s="25"/>
      <c r="AO374" s="25"/>
      <c r="AP374" s="25"/>
      <c r="AQ374" s="25"/>
      <c r="AR374" s="25"/>
      <c r="AS374" s="25"/>
      <c r="AT374" s="25"/>
      <c r="AU374" s="25"/>
      <c r="AV374" s="25"/>
      <c r="AW374" s="25"/>
    </row>
    <row r="375" spans="1:49" x14ac:dyDescent="0.25">
      <c r="A375" s="26"/>
      <c r="B375" s="27"/>
      <c r="C375" s="83" t="s">
        <v>480</v>
      </c>
      <c r="D375" s="84"/>
      <c r="E375" s="84"/>
      <c r="F375" s="84"/>
      <c r="G375" s="84"/>
      <c r="H375" s="24"/>
      <c r="I375" s="24"/>
      <c r="J375" s="24"/>
      <c r="K375" s="24"/>
      <c r="L375" s="24"/>
      <c r="M375" s="24"/>
      <c r="N375" s="24"/>
      <c r="O375" s="24"/>
      <c r="P375" s="24"/>
      <c r="Q375" s="67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  <c r="AG375" s="25"/>
      <c r="AH375" s="25"/>
      <c r="AI375" s="25"/>
      <c r="AJ375" s="25"/>
      <c r="AK375" s="25"/>
      <c r="AL375" s="25"/>
      <c r="AM375" s="25"/>
      <c r="AN375" s="25"/>
      <c r="AO375" s="25"/>
      <c r="AP375" s="25"/>
      <c r="AQ375" s="25"/>
      <c r="AR375" s="25"/>
      <c r="AS375" s="25"/>
      <c r="AT375" s="25"/>
      <c r="AU375" s="25"/>
      <c r="AV375" s="25"/>
      <c r="AW375" s="25"/>
    </row>
    <row r="376" spans="1:49" x14ac:dyDescent="0.25">
      <c r="A376" s="32">
        <v>105</v>
      </c>
      <c r="B376" s="33" t="s">
        <v>485</v>
      </c>
      <c r="C376" s="34" t="s">
        <v>486</v>
      </c>
      <c r="D376" s="35" t="s">
        <v>40</v>
      </c>
      <c r="E376" s="36">
        <v>172.5</v>
      </c>
      <c r="F376" s="37"/>
      <c r="G376" s="53">
        <f>ROUND(E376*F376,2)</f>
        <v>0</v>
      </c>
      <c r="H376" s="38" t="s">
        <v>1015</v>
      </c>
      <c r="I376" s="39" t="s">
        <v>1015</v>
      </c>
      <c r="J376" s="38">
        <v>0</v>
      </c>
      <c r="K376" s="38">
        <f>ROUND(E376*J376,2)</f>
        <v>0</v>
      </c>
      <c r="L376" s="38">
        <v>0</v>
      </c>
      <c r="M376" s="38">
        <f>ROUND(E376*L376,2)</f>
        <v>0</v>
      </c>
      <c r="N376" s="38" t="s">
        <v>479</v>
      </c>
      <c r="O376" s="24">
        <v>0.10199999999999999</v>
      </c>
      <c r="P376" s="24">
        <f>ROUND(E376*O376,2)</f>
        <v>17.600000000000001</v>
      </c>
      <c r="Q376" s="67" t="s">
        <v>26</v>
      </c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  <c r="AG376" s="25"/>
      <c r="AH376" s="25"/>
      <c r="AI376" s="25"/>
      <c r="AJ376" s="25"/>
      <c r="AK376" s="25"/>
      <c r="AL376" s="25"/>
      <c r="AM376" s="25"/>
      <c r="AN376" s="25"/>
      <c r="AO376" s="25"/>
      <c r="AP376" s="25"/>
      <c r="AQ376" s="25"/>
      <c r="AR376" s="25"/>
      <c r="AS376" s="25"/>
      <c r="AT376" s="25"/>
      <c r="AU376" s="25"/>
      <c r="AV376" s="25"/>
      <c r="AW376" s="25"/>
    </row>
    <row r="377" spans="1:49" x14ac:dyDescent="0.25">
      <c r="A377" s="16">
        <v>106</v>
      </c>
      <c r="B377" s="17" t="s">
        <v>487</v>
      </c>
      <c r="C377" s="18" t="s">
        <v>488</v>
      </c>
      <c r="D377" s="19" t="s">
        <v>40</v>
      </c>
      <c r="E377" s="20">
        <v>92.56</v>
      </c>
      <c r="F377" s="21"/>
      <c r="G377" s="51">
        <f>ROUND(E377*F377,2)</f>
        <v>0</v>
      </c>
      <c r="H377" s="22" t="s">
        <v>1015</v>
      </c>
      <c r="I377" s="23" t="s">
        <v>1015</v>
      </c>
      <c r="J377" s="22">
        <v>1.2099999999999999E-3</v>
      </c>
      <c r="K377" s="22">
        <f>ROUND(E377*J377,2)</f>
        <v>0.11</v>
      </c>
      <c r="L377" s="22">
        <v>0</v>
      </c>
      <c r="M377" s="22">
        <f>ROUND(E377*L377,2)</f>
        <v>0</v>
      </c>
      <c r="N377" s="22" t="s">
        <v>479</v>
      </c>
      <c r="O377" s="24">
        <v>0.17699999999999999</v>
      </c>
      <c r="P377" s="24">
        <f>ROUND(E377*O377,2)</f>
        <v>16.38</v>
      </c>
      <c r="Q377" s="67" t="s">
        <v>26</v>
      </c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  <c r="AG377" s="25"/>
      <c r="AH377" s="25"/>
      <c r="AI377" s="25"/>
      <c r="AJ377" s="25"/>
      <c r="AK377" s="25"/>
      <c r="AL377" s="25"/>
      <c r="AM377" s="25"/>
      <c r="AN377" s="25"/>
      <c r="AO377" s="25"/>
      <c r="AP377" s="25"/>
      <c r="AQ377" s="25"/>
      <c r="AR377" s="25"/>
      <c r="AS377" s="25"/>
      <c r="AT377" s="25"/>
      <c r="AU377" s="25"/>
      <c r="AV377" s="25"/>
      <c r="AW377" s="25"/>
    </row>
    <row r="378" spans="1:49" x14ac:dyDescent="0.25">
      <c r="A378" s="26"/>
      <c r="B378" s="27"/>
      <c r="C378" s="28" t="s">
        <v>489</v>
      </c>
      <c r="D378" s="29"/>
      <c r="E378" s="30">
        <v>92.56</v>
      </c>
      <c r="F378" s="24"/>
      <c r="G378" s="52"/>
      <c r="H378" s="24"/>
      <c r="I378" s="24"/>
      <c r="J378" s="24"/>
      <c r="K378" s="24"/>
      <c r="L378" s="24"/>
      <c r="M378" s="24"/>
      <c r="N378" s="24"/>
      <c r="O378" s="24"/>
      <c r="P378" s="24"/>
      <c r="Q378" s="67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  <c r="AG378" s="25"/>
      <c r="AH378" s="25"/>
      <c r="AI378" s="25"/>
      <c r="AJ378" s="25"/>
      <c r="AK378" s="25"/>
      <c r="AL378" s="25"/>
      <c r="AM378" s="25"/>
      <c r="AN378" s="25"/>
      <c r="AO378" s="25"/>
      <c r="AP378" s="25"/>
      <c r="AQ378" s="25"/>
      <c r="AR378" s="25"/>
      <c r="AS378" s="25"/>
      <c r="AT378" s="25"/>
      <c r="AU378" s="25"/>
      <c r="AV378" s="25"/>
      <c r="AW378" s="25"/>
    </row>
    <row r="379" spans="1:49" x14ac:dyDescent="0.25">
      <c r="A379" s="32">
        <v>107</v>
      </c>
      <c r="B379" s="33" t="s">
        <v>490</v>
      </c>
      <c r="C379" s="34" t="s">
        <v>491</v>
      </c>
      <c r="D379" s="35" t="s">
        <v>40</v>
      </c>
      <c r="E379" s="36">
        <v>10</v>
      </c>
      <c r="F379" s="37"/>
      <c r="G379" s="53">
        <f>ROUND(E379*F379,2)</f>
        <v>0</v>
      </c>
      <c r="H379" s="38" t="s">
        <v>1015</v>
      </c>
      <c r="I379" s="39" t="s">
        <v>1015</v>
      </c>
      <c r="J379" s="38">
        <v>5.9199999999999999E-3</v>
      </c>
      <c r="K379" s="38">
        <f>ROUND(E379*J379,2)</f>
        <v>0.06</v>
      </c>
      <c r="L379" s="38">
        <v>0</v>
      </c>
      <c r="M379" s="38">
        <f>ROUND(E379*L379,2)</f>
        <v>0</v>
      </c>
      <c r="N379" s="38" t="s">
        <v>479</v>
      </c>
      <c r="O379" s="24">
        <v>0.26</v>
      </c>
      <c r="P379" s="24">
        <f>ROUND(E379*O379,2)</f>
        <v>2.6</v>
      </c>
      <c r="Q379" s="67" t="s">
        <v>26</v>
      </c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  <c r="AG379" s="25"/>
      <c r="AH379" s="25"/>
      <c r="AI379" s="25"/>
      <c r="AJ379" s="25"/>
      <c r="AK379" s="25"/>
      <c r="AL379" s="25"/>
      <c r="AM379" s="25"/>
      <c r="AN379" s="25"/>
      <c r="AO379" s="25"/>
      <c r="AP379" s="25"/>
      <c r="AQ379" s="25"/>
      <c r="AR379" s="25"/>
      <c r="AS379" s="25"/>
      <c r="AT379" s="25"/>
      <c r="AU379" s="25"/>
      <c r="AV379" s="25"/>
      <c r="AW379" s="25"/>
    </row>
    <row r="380" spans="1:49" x14ac:dyDescent="0.25">
      <c r="A380" s="32">
        <v>108</v>
      </c>
      <c r="B380" s="33" t="s">
        <v>492</v>
      </c>
      <c r="C380" s="34" t="s">
        <v>493</v>
      </c>
      <c r="D380" s="35" t="s">
        <v>40</v>
      </c>
      <c r="E380" s="36">
        <v>5</v>
      </c>
      <c r="F380" s="37"/>
      <c r="G380" s="53">
        <f>ROUND(E380*F380,2)</f>
        <v>0</v>
      </c>
      <c r="H380" s="38" t="s">
        <v>1015</v>
      </c>
      <c r="I380" s="39" t="s">
        <v>1015</v>
      </c>
      <c r="J380" s="38">
        <v>6.3499999999999997E-3</v>
      </c>
      <c r="K380" s="38">
        <f>ROUND(E380*J380,2)</f>
        <v>0.03</v>
      </c>
      <c r="L380" s="38">
        <v>0</v>
      </c>
      <c r="M380" s="38">
        <f>ROUND(E380*L380,2)</f>
        <v>0</v>
      </c>
      <c r="N380" s="38" t="s">
        <v>479</v>
      </c>
      <c r="O380" s="24">
        <v>0.26</v>
      </c>
      <c r="P380" s="24">
        <f>ROUND(E380*O380,2)</f>
        <v>1.3</v>
      </c>
      <c r="Q380" s="67" t="s">
        <v>26</v>
      </c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  <c r="AG380" s="25"/>
      <c r="AH380" s="25"/>
      <c r="AI380" s="25"/>
      <c r="AJ380" s="25"/>
      <c r="AK380" s="25"/>
      <c r="AL380" s="25"/>
      <c r="AM380" s="25"/>
      <c r="AN380" s="25"/>
      <c r="AO380" s="25"/>
      <c r="AP380" s="25"/>
      <c r="AQ380" s="25"/>
      <c r="AR380" s="25"/>
      <c r="AS380" s="25"/>
      <c r="AT380" s="25"/>
      <c r="AU380" s="25"/>
      <c r="AV380" s="25"/>
      <c r="AW380" s="25"/>
    </row>
    <row r="381" spans="1:49" x14ac:dyDescent="0.25">
      <c r="A381" s="16">
        <v>109</v>
      </c>
      <c r="B381" s="17" t="s">
        <v>494</v>
      </c>
      <c r="C381" s="18" t="s">
        <v>495</v>
      </c>
      <c r="D381" s="19" t="s">
        <v>40</v>
      </c>
      <c r="E381" s="20">
        <v>48.75</v>
      </c>
      <c r="F381" s="21"/>
      <c r="G381" s="51">
        <f>ROUND(E381*F381,2)</f>
        <v>0</v>
      </c>
      <c r="H381" s="22" t="s">
        <v>1015</v>
      </c>
      <c r="I381" s="23" t="s">
        <v>1015</v>
      </c>
      <c r="J381" s="22">
        <v>0</v>
      </c>
      <c r="K381" s="22">
        <f>ROUND(E381*J381,2)</f>
        <v>0</v>
      </c>
      <c r="L381" s="22">
        <v>0</v>
      </c>
      <c r="M381" s="22">
        <f>ROUND(E381*L381,2)</f>
        <v>0</v>
      </c>
      <c r="N381" s="22" t="s">
        <v>479</v>
      </c>
      <c r="O381" s="24">
        <v>3.0300000000000001E-2</v>
      </c>
      <c r="P381" s="24">
        <f>ROUND(E381*O381,2)</f>
        <v>1.48</v>
      </c>
      <c r="Q381" s="67" t="s">
        <v>26</v>
      </c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  <c r="AG381" s="25"/>
      <c r="AH381" s="25"/>
      <c r="AI381" s="25"/>
      <c r="AJ381" s="25"/>
      <c r="AK381" s="25"/>
      <c r="AL381" s="25"/>
      <c r="AM381" s="25"/>
      <c r="AN381" s="25"/>
      <c r="AO381" s="25"/>
      <c r="AP381" s="25"/>
      <c r="AQ381" s="25"/>
      <c r="AR381" s="25"/>
      <c r="AS381" s="25"/>
      <c r="AT381" s="25"/>
      <c r="AU381" s="25"/>
      <c r="AV381" s="25"/>
      <c r="AW381" s="25"/>
    </row>
    <row r="382" spans="1:49" x14ac:dyDescent="0.25">
      <c r="A382" s="26"/>
      <c r="B382" s="27"/>
      <c r="C382" s="28" t="s">
        <v>496</v>
      </c>
      <c r="D382" s="29"/>
      <c r="E382" s="30">
        <v>48.75</v>
      </c>
      <c r="F382" s="24"/>
      <c r="G382" s="52"/>
      <c r="H382" s="24"/>
      <c r="I382" s="24"/>
      <c r="J382" s="24"/>
      <c r="K382" s="24"/>
      <c r="L382" s="24"/>
      <c r="M382" s="24"/>
      <c r="N382" s="24"/>
      <c r="O382" s="24"/>
      <c r="P382" s="24"/>
      <c r="Q382" s="67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  <c r="AG382" s="25"/>
      <c r="AH382" s="25"/>
      <c r="AI382" s="25"/>
      <c r="AJ382" s="25"/>
      <c r="AK382" s="25"/>
      <c r="AL382" s="25"/>
      <c r="AM382" s="25"/>
      <c r="AN382" s="25"/>
      <c r="AO382" s="25"/>
      <c r="AP382" s="25"/>
      <c r="AQ382" s="25"/>
      <c r="AR382" s="25"/>
      <c r="AS382" s="25"/>
      <c r="AT382" s="25"/>
      <c r="AU382" s="25"/>
      <c r="AV382" s="25"/>
      <c r="AW382" s="25"/>
    </row>
    <row r="383" spans="1:49" x14ac:dyDescent="0.25">
      <c r="A383" s="32">
        <v>110</v>
      </c>
      <c r="B383" s="33" t="s">
        <v>497</v>
      </c>
      <c r="C383" s="34" t="s">
        <v>498</v>
      </c>
      <c r="D383" s="35" t="s">
        <v>40</v>
      </c>
      <c r="E383" s="36">
        <v>48.75</v>
      </c>
      <c r="F383" s="37"/>
      <c r="G383" s="53">
        <f>ROUND(E383*F383,2)</f>
        <v>0</v>
      </c>
      <c r="H383" s="38" t="s">
        <v>1015</v>
      </c>
      <c r="I383" s="39" t="s">
        <v>1015</v>
      </c>
      <c r="J383" s="38">
        <v>0</v>
      </c>
      <c r="K383" s="38">
        <f>ROUND(E383*J383,2)</f>
        <v>0</v>
      </c>
      <c r="L383" s="38">
        <v>0</v>
      </c>
      <c r="M383" s="38">
        <f>ROUND(E383*L383,2)</f>
        <v>0</v>
      </c>
      <c r="N383" s="38" t="s">
        <v>479</v>
      </c>
      <c r="O383" s="24">
        <v>1.7999999999999999E-2</v>
      </c>
      <c r="P383" s="24">
        <f>ROUND(E383*O383,2)</f>
        <v>0.88</v>
      </c>
      <c r="Q383" s="67" t="s">
        <v>26</v>
      </c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  <c r="AG383" s="25"/>
      <c r="AH383" s="25"/>
      <c r="AI383" s="25"/>
      <c r="AJ383" s="25"/>
      <c r="AK383" s="25"/>
      <c r="AL383" s="25"/>
      <c r="AM383" s="25"/>
      <c r="AN383" s="25"/>
      <c r="AO383" s="25"/>
      <c r="AP383" s="25"/>
      <c r="AQ383" s="25"/>
      <c r="AR383" s="25"/>
      <c r="AS383" s="25"/>
      <c r="AT383" s="25"/>
      <c r="AU383" s="25"/>
      <c r="AV383" s="25"/>
      <c r="AW383" s="25"/>
    </row>
    <row r="384" spans="1:49" x14ac:dyDescent="0.25">
      <c r="A384" s="8" t="s">
        <v>19</v>
      </c>
      <c r="B384" s="9" t="s">
        <v>499</v>
      </c>
      <c r="C384" s="10" t="s">
        <v>500</v>
      </c>
      <c r="D384" s="11"/>
      <c r="E384" s="12"/>
      <c r="F384" s="13"/>
      <c r="G384" s="13">
        <f>SUM(G385:G388)</f>
        <v>0</v>
      </c>
      <c r="H384" s="13"/>
      <c r="I384" s="14"/>
      <c r="J384" s="13"/>
      <c r="K384" s="13">
        <f>SUM(K385:K388)</f>
        <v>0.04</v>
      </c>
      <c r="L384" s="13"/>
      <c r="M384" s="13">
        <f>SUM(M385:M388)</f>
        <v>0</v>
      </c>
      <c r="N384" s="13"/>
      <c r="O384" s="15"/>
      <c r="P384" s="15">
        <f>SUM(P385:P388)</f>
        <v>78.52000000000001</v>
      </c>
      <c r="Q384" s="70"/>
    </row>
    <row r="385" spans="1:49" ht="56.25" x14ac:dyDescent="0.25">
      <c r="A385" s="16">
        <v>111</v>
      </c>
      <c r="B385" s="17" t="s">
        <v>501</v>
      </c>
      <c r="C385" s="18" t="s">
        <v>502</v>
      </c>
      <c r="D385" s="19" t="s">
        <v>40</v>
      </c>
      <c r="E385" s="20">
        <v>253.828</v>
      </c>
      <c r="F385" s="21"/>
      <c r="G385" s="51">
        <f>ROUND(E385*F385,2)</f>
        <v>0</v>
      </c>
      <c r="H385" s="22" t="s">
        <v>1015</v>
      </c>
      <c r="I385" s="23" t="s">
        <v>1015</v>
      </c>
      <c r="J385" s="22">
        <v>4.0000000000000003E-5</v>
      </c>
      <c r="K385" s="22">
        <f>ROUND(E385*J385,2)</f>
        <v>0.01</v>
      </c>
      <c r="L385" s="22">
        <v>0</v>
      </c>
      <c r="M385" s="22">
        <f>ROUND(E385*L385,2)</f>
        <v>0</v>
      </c>
      <c r="N385" s="22" t="s">
        <v>41</v>
      </c>
      <c r="O385" s="24">
        <v>0.308</v>
      </c>
      <c r="P385" s="24">
        <f>ROUND(E385*O385,2)</f>
        <v>78.180000000000007</v>
      </c>
      <c r="Q385" s="67" t="s">
        <v>26</v>
      </c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  <c r="AG385" s="25"/>
      <c r="AH385" s="25"/>
      <c r="AI385" s="25"/>
      <c r="AJ385" s="25"/>
      <c r="AK385" s="25"/>
      <c r="AL385" s="25"/>
      <c r="AM385" s="25"/>
      <c r="AN385" s="25"/>
      <c r="AO385" s="25"/>
      <c r="AP385" s="25"/>
      <c r="AQ385" s="25"/>
      <c r="AR385" s="25"/>
      <c r="AS385" s="25"/>
      <c r="AT385" s="25"/>
      <c r="AU385" s="25"/>
      <c r="AV385" s="25"/>
      <c r="AW385" s="25"/>
    </row>
    <row r="386" spans="1:49" x14ac:dyDescent="0.25">
      <c r="A386" s="26"/>
      <c r="B386" s="27"/>
      <c r="C386" s="28" t="s">
        <v>503</v>
      </c>
      <c r="D386" s="29"/>
      <c r="E386" s="30">
        <v>253.828</v>
      </c>
      <c r="F386" s="24"/>
      <c r="G386" s="52"/>
      <c r="H386" s="24"/>
      <c r="I386" s="24"/>
      <c r="J386" s="24"/>
      <c r="K386" s="24"/>
      <c r="L386" s="24"/>
      <c r="M386" s="24"/>
      <c r="N386" s="24"/>
      <c r="O386" s="24"/>
      <c r="P386" s="24"/>
      <c r="Q386" s="67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  <c r="AG386" s="25"/>
      <c r="AH386" s="25"/>
      <c r="AI386" s="25"/>
      <c r="AJ386" s="25"/>
      <c r="AK386" s="25"/>
      <c r="AL386" s="25"/>
      <c r="AM386" s="25"/>
      <c r="AN386" s="25"/>
      <c r="AO386" s="25"/>
      <c r="AP386" s="25"/>
      <c r="AQ386" s="25"/>
      <c r="AR386" s="25"/>
      <c r="AS386" s="25"/>
      <c r="AT386" s="25"/>
      <c r="AU386" s="25"/>
      <c r="AV386" s="25"/>
      <c r="AW386" s="25"/>
    </row>
    <row r="387" spans="1:49" x14ac:dyDescent="0.25">
      <c r="A387" s="32">
        <v>112</v>
      </c>
      <c r="B387" s="33" t="s">
        <v>504</v>
      </c>
      <c r="C387" s="34" t="s">
        <v>505</v>
      </c>
      <c r="D387" s="35" t="s">
        <v>24</v>
      </c>
      <c r="E387" s="36">
        <v>2</v>
      </c>
      <c r="F387" s="37"/>
      <c r="G387" s="53">
        <f>ROUND(E387*F387,2)</f>
        <v>0</v>
      </c>
      <c r="H387" s="38" t="s">
        <v>1015</v>
      </c>
      <c r="I387" s="39" t="s">
        <v>1015</v>
      </c>
      <c r="J387" s="38">
        <v>1.0000000000000001E-5</v>
      </c>
      <c r="K387" s="38">
        <f>ROUND(E387*J387,2)</f>
        <v>0</v>
      </c>
      <c r="L387" s="38">
        <v>0</v>
      </c>
      <c r="M387" s="38">
        <f>ROUND(E387*L387,2)</f>
        <v>0</v>
      </c>
      <c r="N387" s="38" t="s">
        <v>41</v>
      </c>
      <c r="O387" s="24">
        <v>0.17</v>
      </c>
      <c r="P387" s="24">
        <f>ROUND(E387*O387,2)</f>
        <v>0.34</v>
      </c>
      <c r="Q387" s="67" t="s">
        <v>26</v>
      </c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25"/>
      <c r="AF387" s="25"/>
      <c r="AG387" s="25"/>
      <c r="AH387" s="25"/>
      <c r="AI387" s="25"/>
      <c r="AJ387" s="25"/>
      <c r="AK387" s="25"/>
      <c r="AL387" s="25"/>
      <c r="AM387" s="25"/>
      <c r="AN387" s="25"/>
      <c r="AO387" s="25"/>
      <c r="AP387" s="25"/>
      <c r="AQ387" s="25"/>
      <c r="AR387" s="25"/>
      <c r="AS387" s="25"/>
      <c r="AT387" s="25"/>
      <c r="AU387" s="25"/>
      <c r="AV387" s="25"/>
      <c r="AW387" s="25"/>
    </row>
    <row r="388" spans="1:49" ht="22.5" x14ac:dyDescent="0.25">
      <c r="A388" s="32">
        <v>113</v>
      </c>
      <c r="B388" s="33" t="s">
        <v>506</v>
      </c>
      <c r="C388" s="34" t="s">
        <v>507</v>
      </c>
      <c r="D388" s="35" t="s">
        <v>24</v>
      </c>
      <c r="E388" s="36">
        <v>2</v>
      </c>
      <c r="F388" s="37"/>
      <c r="G388" s="53">
        <f>ROUND(E388*F388,2)</f>
        <v>0</v>
      </c>
      <c r="H388" s="38" t="s">
        <v>1015</v>
      </c>
      <c r="I388" s="39" t="s">
        <v>1015</v>
      </c>
      <c r="J388" s="38">
        <v>1.55E-2</v>
      </c>
      <c r="K388" s="38">
        <f>ROUND(E388*J388,2)</f>
        <v>0.03</v>
      </c>
      <c r="L388" s="38">
        <v>0</v>
      </c>
      <c r="M388" s="38">
        <f>ROUND(E388*L388,2)</f>
        <v>0</v>
      </c>
      <c r="N388" s="38" t="s">
        <v>179</v>
      </c>
      <c r="O388" s="24">
        <v>0</v>
      </c>
      <c r="P388" s="24">
        <f>ROUND(E388*O388,2)</f>
        <v>0</v>
      </c>
      <c r="Q388" s="67" t="s">
        <v>180</v>
      </c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  <c r="AG388" s="25"/>
      <c r="AH388" s="25"/>
      <c r="AI388" s="25"/>
      <c r="AJ388" s="25"/>
      <c r="AK388" s="25"/>
      <c r="AL388" s="25"/>
      <c r="AM388" s="25"/>
      <c r="AN388" s="25"/>
      <c r="AO388" s="25"/>
      <c r="AP388" s="25"/>
      <c r="AQ388" s="25"/>
      <c r="AR388" s="25"/>
      <c r="AS388" s="25"/>
      <c r="AT388" s="25"/>
      <c r="AU388" s="25"/>
      <c r="AV388" s="25"/>
      <c r="AW388" s="25"/>
    </row>
    <row r="389" spans="1:49" x14ac:dyDescent="0.25">
      <c r="A389" s="8" t="s">
        <v>19</v>
      </c>
      <c r="B389" s="9" t="s">
        <v>508</v>
      </c>
      <c r="C389" s="10" t="s">
        <v>509</v>
      </c>
      <c r="D389" s="11"/>
      <c r="E389" s="12"/>
      <c r="F389" s="13"/>
      <c r="G389" s="13">
        <f>SUM(G390:G545)</f>
        <v>0</v>
      </c>
      <c r="H389" s="13"/>
      <c r="I389" s="14"/>
      <c r="J389" s="13"/>
      <c r="K389" s="13">
        <f>SUM(K390:K545)</f>
        <v>0.18000000000000002</v>
      </c>
      <c r="L389" s="13"/>
      <c r="M389" s="13">
        <f>SUM(M390:M545)</f>
        <v>71.77000000000001</v>
      </c>
      <c r="N389" s="13"/>
      <c r="O389" s="15"/>
      <c r="P389" s="15">
        <f>SUM(P390:P545)</f>
        <v>515.14999999999986</v>
      </c>
      <c r="Q389" s="70"/>
    </row>
    <row r="390" spans="1:49" x14ac:dyDescent="0.25">
      <c r="A390" s="16">
        <v>114</v>
      </c>
      <c r="B390" s="17" t="s">
        <v>510</v>
      </c>
      <c r="C390" s="18" t="s">
        <v>511</v>
      </c>
      <c r="D390" s="19" t="s">
        <v>40</v>
      </c>
      <c r="E390" s="20">
        <v>2.73</v>
      </c>
      <c r="F390" s="21"/>
      <c r="G390" s="51">
        <f>ROUND(E390*F390,2)</f>
        <v>0</v>
      </c>
      <c r="H390" s="22" t="s">
        <v>1015</v>
      </c>
      <c r="I390" s="23" t="s">
        <v>1015</v>
      </c>
      <c r="J390" s="22">
        <v>6.7000000000000002E-4</v>
      </c>
      <c r="K390" s="22">
        <f>ROUND(E390*J390,2)</f>
        <v>0</v>
      </c>
      <c r="L390" s="22">
        <v>0.31900000000000001</v>
      </c>
      <c r="M390" s="22">
        <f>ROUND(E390*L390,2)</f>
        <v>0.87</v>
      </c>
      <c r="N390" s="22" t="s">
        <v>512</v>
      </c>
      <c r="O390" s="24">
        <v>0.317</v>
      </c>
      <c r="P390" s="24">
        <f>ROUND(E390*O390,2)</f>
        <v>0.87</v>
      </c>
      <c r="Q390" s="67" t="s">
        <v>26</v>
      </c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  <c r="AG390" s="25"/>
      <c r="AH390" s="25"/>
      <c r="AI390" s="25"/>
      <c r="AJ390" s="25"/>
      <c r="AK390" s="25"/>
      <c r="AL390" s="25"/>
      <c r="AM390" s="25"/>
      <c r="AN390" s="25"/>
      <c r="AO390" s="25"/>
      <c r="AP390" s="25"/>
      <c r="AQ390" s="25"/>
      <c r="AR390" s="25"/>
      <c r="AS390" s="25"/>
      <c r="AT390" s="25"/>
      <c r="AU390" s="25"/>
      <c r="AV390" s="25"/>
      <c r="AW390" s="25"/>
    </row>
    <row r="391" spans="1:49" ht="23.25" x14ac:dyDescent="0.25">
      <c r="A391" s="26"/>
      <c r="B391" s="27"/>
      <c r="C391" s="83" t="s">
        <v>513</v>
      </c>
      <c r="D391" s="84"/>
      <c r="E391" s="84"/>
      <c r="F391" s="84"/>
      <c r="G391" s="84"/>
      <c r="H391" s="24"/>
      <c r="I391" s="24"/>
      <c r="J391" s="24"/>
      <c r="K391" s="24"/>
      <c r="L391" s="24"/>
      <c r="M391" s="24"/>
      <c r="N391" s="24"/>
      <c r="O391" s="24"/>
      <c r="P391" s="24"/>
      <c r="Q391" s="67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  <c r="AG391" s="25"/>
      <c r="AH391" s="25"/>
      <c r="AI391" s="25"/>
      <c r="AJ391" s="25"/>
      <c r="AK391" s="25"/>
      <c r="AL391" s="25"/>
      <c r="AM391" s="25"/>
      <c r="AN391" s="25"/>
      <c r="AO391" s="25"/>
      <c r="AP391" s="31" t="str">
        <f>C391</f>
        <v>nebo vybourání otvorů průřezové plochy přes 4 m2 v příčkách, včetně pomocného lešení o výšce podlahy do 1900 mm a pro zatížení do 1,5 kPa  (150 kg/m2),</v>
      </c>
      <c r="AQ391" s="25"/>
      <c r="AR391" s="25"/>
      <c r="AS391" s="25"/>
      <c r="AT391" s="25"/>
      <c r="AU391" s="25"/>
      <c r="AV391" s="25"/>
      <c r="AW391" s="25"/>
    </row>
    <row r="392" spans="1:49" x14ac:dyDescent="0.25">
      <c r="A392" s="26"/>
      <c r="B392" s="27"/>
      <c r="C392" s="28" t="s">
        <v>514</v>
      </c>
      <c r="D392" s="29"/>
      <c r="E392" s="30">
        <v>2.73</v>
      </c>
      <c r="F392" s="24"/>
      <c r="G392" s="52"/>
      <c r="H392" s="24"/>
      <c r="I392" s="24"/>
      <c r="J392" s="24"/>
      <c r="K392" s="24"/>
      <c r="L392" s="24"/>
      <c r="M392" s="24"/>
      <c r="N392" s="24"/>
      <c r="O392" s="24"/>
      <c r="P392" s="24"/>
      <c r="Q392" s="67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  <c r="AG392" s="25"/>
      <c r="AH392" s="25"/>
      <c r="AI392" s="25"/>
      <c r="AJ392" s="25"/>
      <c r="AK392" s="25"/>
      <c r="AL392" s="25"/>
      <c r="AM392" s="25"/>
      <c r="AN392" s="25"/>
      <c r="AO392" s="25"/>
      <c r="AP392" s="25"/>
      <c r="AQ392" s="25"/>
      <c r="AR392" s="25"/>
      <c r="AS392" s="25"/>
      <c r="AT392" s="25"/>
      <c r="AU392" s="25"/>
      <c r="AV392" s="25"/>
      <c r="AW392" s="25"/>
    </row>
    <row r="393" spans="1:49" x14ac:dyDescent="0.25">
      <c r="A393" s="16">
        <v>115</v>
      </c>
      <c r="B393" s="17" t="s">
        <v>515</v>
      </c>
      <c r="C393" s="18" t="s">
        <v>516</v>
      </c>
      <c r="D393" s="19" t="s">
        <v>40</v>
      </c>
      <c r="E393" s="20">
        <v>41.282400000000003</v>
      </c>
      <c r="F393" s="21"/>
      <c r="G393" s="51">
        <f>ROUND(E393*F393,2)</f>
        <v>0</v>
      </c>
      <c r="H393" s="22" t="s">
        <v>1015</v>
      </c>
      <c r="I393" s="23" t="s">
        <v>1015</v>
      </c>
      <c r="J393" s="22">
        <v>6.7000000000000002E-4</v>
      </c>
      <c r="K393" s="22">
        <f>ROUND(E393*J393,2)</f>
        <v>0.03</v>
      </c>
      <c r="L393" s="22">
        <v>0.154</v>
      </c>
      <c r="M393" s="22">
        <f>ROUND(E393*L393,2)</f>
        <v>6.36</v>
      </c>
      <c r="N393" s="22" t="s">
        <v>512</v>
      </c>
      <c r="O393" s="24">
        <v>0.21</v>
      </c>
      <c r="P393" s="24">
        <f>ROUND(E393*O393,2)</f>
        <v>8.67</v>
      </c>
      <c r="Q393" s="67" t="s">
        <v>26</v>
      </c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  <c r="AG393" s="25"/>
      <c r="AH393" s="25"/>
      <c r="AI393" s="25"/>
      <c r="AJ393" s="25"/>
      <c r="AK393" s="25"/>
      <c r="AL393" s="25"/>
      <c r="AM393" s="25"/>
      <c r="AN393" s="25"/>
      <c r="AO393" s="25"/>
      <c r="AP393" s="25"/>
      <c r="AQ393" s="25"/>
      <c r="AR393" s="25"/>
      <c r="AS393" s="25"/>
      <c r="AT393" s="25"/>
      <c r="AU393" s="25"/>
      <c r="AV393" s="25"/>
      <c r="AW393" s="25"/>
    </row>
    <row r="394" spans="1:49" ht="23.25" x14ac:dyDescent="0.25">
      <c r="A394" s="26"/>
      <c r="B394" s="27"/>
      <c r="C394" s="83" t="s">
        <v>513</v>
      </c>
      <c r="D394" s="84"/>
      <c r="E394" s="84"/>
      <c r="F394" s="84"/>
      <c r="G394" s="84"/>
      <c r="H394" s="24"/>
      <c r="I394" s="24"/>
      <c r="J394" s="24"/>
      <c r="K394" s="24"/>
      <c r="L394" s="24"/>
      <c r="M394" s="24"/>
      <c r="N394" s="24"/>
      <c r="O394" s="24"/>
      <c r="P394" s="24"/>
      <c r="Q394" s="67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25"/>
      <c r="AF394" s="25"/>
      <c r="AG394" s="25"/>
      <c r="AH394" s="25"/>
      <c r="AI394" s="25"/>
      <c r="AJ394" s="25"/>
      <c r="AK394" s="25"/>
      <c r="AL394" s="25"/>
      <c r="AM394" s="25"/>
      <c r="AN394" s="25"/>
      <c r="AO394" s="25"/>
      <c r="AP394" s="31" t="str">
        <f>C394</f>
        <v>nebo vybourání otvorů průřezové plochy přes 4 m2 v příčkách, včetně pomocného lešení o výšce podlahy do 1900 mm a pro zatížení do 1,5 kPa  (150 kg/m2),</v>
      </c>
      <c r="AQ394" s="25"/>
      <c r="AR394" s="25"/>
      <c r="AS394" s="25"/>
      <c r="AT394" s="25"/>
      <c r="AU394" s="25"/>
      <c r="AV394" s="25"/>
      <c r="AW394" s="25"/>
    </row>
    <row r="395" spans="1:49" x14ac:dyDescent="0.25">
      <c r="A395" s="26"/>
      <c r="B395" s="27"/>
      <c r="C395" s="28" t="s">
        <v>517</v>
      </c>
      <c r="D395" s="29"/>
      <c r="E395" s="30">
        <v>17.235600000000002</v>
      </c>
      <c r="F395" s="24"/>
      <c r="G395" s="52"/>
      <c r="H395" s="24"/>
      <c r="I395" s="24"/>
      <c r="J395" s="24"/>
      <c r="K395" s="24"/>
      <c r="L395" s="24"/>
      <c r="M395" s="24"/>
      <c r="N395" s="24"/>
      <c r="O395" s="24"/>
      <c r="P395" s="24"/>
      <c r="Q395" s="67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  <c r="AG395" s="25"/>
      <c r="AH395" s="25"/>
      <c r="AI395" s="25"/>
      <c r="AJ395" s="25"/>
      <c r="AK395" s="25"/>
      <c r="AL395" s="25"/>
      <c r="AM395" s="25"/>
      <c r="AN395" s="25"/>
      <c r="AO395" s="25"/>
      <c r="AP395" s="25"/>
      <c r="AQ395" s="25"/>
      <c r="AR395" s="25"/>
      <c r="AS395" s="25"/>
      <c r="AT395" s="25"/>
      <c r="AU395" s="25"/>
      <c r="AV395" s="25"/>
      <c r="AW395" s="25"/>
    </row>
    <row r="396" spans="1:49" x14ac:dyDescent="0.25">
      <c r="A396" s="26"/>
      <c r="B396" s="27"/>
      <c r="C396" s="28" t="s">
        <v>518</v>
      </c>
      <c r="D396" s="29"/>
      <c r="E396" s="30">
        <v>-1.34</v>
      </c>
      <c r="F396" s="24"/>
      <c r="G396" s="52"/>
      <c r="H396" s="24"/>
      <c r="I396" s="24"/>
      <c r="J396" s="24"/>
      <c r="K396" s="24"/>
      <c r="L396" s="24"/>
      <c r="M396" s="24"/>
      <c r="N396" s="24"/>
      <c r="O396" s="24"/>
      <c r="P396" s="24"/>
      <c r="Q396" s="67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  <c r="AG396" s="25"/>
      <c r="AH396" s="25"/>
      <c r="AI396" s="25"/>
      <c r="AJ396" s="25"/>
      <c r="AK396" s="25"/>
      <c r="AL396" s="25"/>
      <c r="AM396" s="25"/>
      <c r="AN396" s="25"/>
      <c r="AO396" s="25"/>
      <c r="AP396" s="25"/>
      <c r="AQ396" s="25"/>
      <c r="AR396" s="25"/>
      <c r="AS396" s="25"/>
      <c r="AT396" s="25"/>
      <c r="AU396" s="25"/>
      <c r="AV396" s="25"/>
      <c r="AW396" s="25"/>
    </row>
    <row r="397" spans="1:49" x14ac:dyDescent="0.25">
      <c r="A397" s="26"/>
      <c r="B397" s="27"/>
      <c r="C397" s="28" t="s">
        <v>519</v>
      </c>
      <c r="D397" s="29"/>
      <c r="E397" s="30">
        <v>17.808</v>
      </c>
      <c r="F397" s="24"/>
      <c r="G397" s="52"/>
      <c r="H397" s="24"/>
      <c r="I397" s="24"/>
      <c r="J397" s="24"/>
      <c r="K397" s="24"/>
      <c r="L397" s="24"/>
      <c r="M397" s="24"/>
      <c r="N397" s="24"/>
      <c r="O397" s="24"/>
      <c r="P397" s="24"/>
      <c r="Q397" s="67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  <c r="AG397" s="25"/>
      <c r="AH397" s="25"/>
      <c r="AI397" s="25"/>
      <c r="AJ397" s="25"/>
      <c r="AK397" s="25"/>
      <c r="AL397" s="25"/>
      <c r="AM397" s="25"/>
      <c r="AN397" s="25"/>
      <c r="AO397" s="25"/>
      <c r="AP397" s="25"/>
      <c r="AQ397" s="25"/>
      <c r="AR397" s="25"/>
      <c r="AS397" s="25"/>
      <c r="AT397" s="25"/>
      <c r="AU397" s="25"/>
      <c r="AV397" s="25"/>
      <c r="AW397" s="25"/>
    </row>
    <row r="398" spans="1:49" x14ac:dyDescent="0.25">
      <c r="A398" s="26"/>
      <c r="B398" s="27"/>
      <c r="C398" s="28" t="s">
        <v>520</v>
      </c>
      <c r="D398" s="29"/>
      <c r="E398" s="30">
        <v>-3</v>
      </c>
      <c r="F398" s="24"/>
      <c r="G398" s="52"/>
      <c r="H398" s="24"/>
      <c r="I398" s="24"/>
      <c r="J398" s="24"/>
      <c r="K398" s="24"/>
      <c r="L398" s="24"/>
      <c r="M398" s="24"/>
      <c r="N398" s="24"/>
      <c r="O398" s="24"/>
      <c r="P398" s="24"/>
      <c r="Q398" s="67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  <c r="AG398" s="25"/>
      <c r="AH398" s="25"/>
      <c r="AI398" s="25"/>
      <c r="AJ398" s="25"/>
      <c r="AK398" s="25"/>
      <c r="AL398" s="25"/>
      <c r="AM398" s="25"/>
      <c r="AN398" s="25"/>
      <c r="AO398" s="25"/>
      <c r="AP398" s="25"/>
      <c r="AQ398" s="25"/>
      <c r="AR398" s="25"/>
      <c r="AS398" s="25"/>
      <c r="AT398" s="25"/>
      <c r="AU398" s="25"/>
      <c r="AV398" s="25"/>
      <c r="AW398" s="25"/>
    </row>
    <row r="399" spans="1:49" x14ac:dyDescent="0.25">
      <c r="A399" s="26"/>
      <c r="B399" s="27"/>
      <c r="C399" s="28" t="s">
        <v>521</v>
      </c>
      <c r="D399" s="29"/>
      <c r="E399" s="30">
        <v>12.178800000000001</v>
      </c>
      <c r="F399" s="24"/>
      <c r="G399" s="52"/>
      <c r="H399" s="24"/>
      <c r="I399" s="24"/>
      <c r="J399" s="24"/>
      <c r="K399" s="24"/>
      <c r="L399" s="24"/>
      <c r="M399" s="24"/>
      <c r="N399" s="24"/>
      <c r="O399" s="24"/>
      <c r="P399" s="24"/>
      <c r="Q399" s="67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  <c r="AG399" s="25"/>
      <c r="AH399" s="25"/>
      <c r="AI399" s="25"/>
      <c r="AJ399" s="25"/>
      <c r="AK399" s="25"/>
      <c r="AL399" s="25"/>
      <c r="AM399" s="25"/>
      <c r="AN399" s="25"/>
      <c r="AO399" s="25"/>
      <c r="AP399" s="25"/>
      <c r="AQ399" s="25"/>
      <c r="AR399" s="25"/>
      <c r="AS399" s="25"/>
      <c r="AT399" s="25"/>
      <c r="AU399" s="25"/>
      <c r="AV399" s="25"/>
      <c r="AW399" s="25"/>
    </row>
    <row r="400" spans="1:49" x14ac:dyDescent="0.25">
      <c r="A400" s="26"/>
      <c r="B400" s="27"/>
      <c r="C400" s="28" t="s">
        <v>522</v>
      </c>
      <c r="D400" s="29"/>
      <c r="E400" s="30">
        <v>-1.6</v>
      </c>
      <c r="F400" s="24"/>
      <c r="G400" s="52"/>
      <c r="H400" s="24"/>
      <c r="I400" s="24"/>
      <c r="J400" s="24"/>
      <c r="K400" s="24"/>
      <c r="L400" s="24"/>
      <c r="M400" s="24"/>
      <c r="N400" s="24"/>
      <c r="O400" s="24"/>
      <c r="P400" s="24"/>
      <c r="Q400" s="67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  <c r="AG400" s="25"/>
      <c r="AH400" s="25"/>
      <c r="AI400" s="25"/>
      <c r="AJ400" s="25"/>
      <c r="AK400" s="25"/>
      <c r="AL400" s="25"/>
      <c r="AM400" s="25"/>
      <c r="AN400" s="25"/>
      <c r="AO400" s="25"/>
      <c r="AP400" s="25"/>
      <c r="AQ400" s="25"/>
      <c r="AR400" s="25"/>
      <c r="AS400" s="25"/>
      <c r="AT400" s="25"/>
      <c r="AU400" s="25"/>
      <c r="AV400" s="25"/>
      <c r="AW400" s="25"/>
    </row>
    <row r="401" spans="1:49" x14ac:dyDescent="0.25">
      <c r="A401" s="16">
        <v>116</v>
      </c>
      <c r="B401" s="17" t="s">
        <v>523</v>
      </c>
      <c r="C401" s="18" t="s">
        <v>524</v>
      </c>
      <c r="D401" s="19" t="s">
        <v>40</v>
      </c>
      <c r="E401" s="20">
        <v>4.83</v>
      </c>
      <c r="F401" s="21"/>
      <c r="G401" s="51">
        <f>ROUND(E401*F401,2)</f>
        <v>0</v>
      </c>
      <c r="H401" s="22" t="s">
        <v>1015</v>
      </c>
      <c r="I401" s="23" t="s">
        <v>1015</v>
      </c>
      <c r="J401" s="22">
        <v>6.7000000000000002E-4</v>
      </c>
      <c r="K401" s="22">
        <f>ROUND(E401*J401,2)</f>
        <v>0</v>
      </c>
      <c r="L401" s="22">
        <v>0.18</v>
      </c>
      <c r="M401" s="22">
        <f>ROUND(E401*L401,2)</f>
        <v>0.87</v>
      </c>
      <c r="N401" s="22" t="s">
        <v>512</v>
      </c>
      <c r="O401" s="24">
        <v>0.23200000000000001</v>
      </c>
      <c r="P401" s="24">
        <f>ROUND(E401*O401,2)</f>
        <v>1.1200000000000001</v>
      </c>
      <c r="Q401" s="67" t="s">
        <v>26</v>
      </c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  <c r="AG401" s="25"/>
      <c r="AH401" s="25"/>
      <c r="AI401" s="25"/>
      <c r="AJ401" s="25"/>
      <c r="AK401" s="25"/>
      <c r="AL401" s="25"/>
      <c r="AM401" s="25"/>
      <c r="AN401" s="25"/>
      <c r="AO401" s="25"/>
      <c r="AP401" s="25"/>
      <c r="AQ401" s="25"/>
      <c r="AR401" s="25"/>
      <c r="AS401" s="25"/>
      <c r="AT401" s="25"/>
      <c r="AU401" s="25"/>
      <c r="AV401" s="25"/>
      <c r="AW401" s="25"/>
    </row>
    <row r="402" spans="1:49" ht="23.25" x14ac:dyDescent="0.25">
      <c r="A402" s="26"/>
      <c r="B402" s="27"/>
      <c r="C402" s="83" t="s">
        <v>513</v>
      </c>
      <c r="D402" s="84"/>
      <c r="E402" s="84"/>
      <c r="F402" s="84"/>
      <c r="G402" s="84"/>
      <c r="H402" s="24"/>
      <c r="I402" s="24"/>
      <c r="J402" s="24"/>
      <c r="K402" s="24"/>
      <c r="L402" s="24"/>
      <c r="M402" s="24"/>
      <c r="N402" s="24"/>
      <c r="O402" s="24"/>
      <c r="P402" s="24"/>
      <c r="Q402" s="67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D402" s="25"/>
      <c r="AE402" s="25"/>
      <c r="AF402" s="25"/>
      <c r="AG402" s="25"/>
      <c r="AH402" s="25"/>
      <c r="AI402" s="25"/>
      <c r="AJ402" s="25"/>
      <c r="AK402" s="25"/>
      <c r="AL402" s="25"/>
      <c r="AM402" s="25"/>
      <c r="AN402" s="25"/>
      <c r="AO402" s="25"/>
      <c r="AP402" s="31" t="str">
        <f>C402</f>
        <v>nebo vybourání otvorů průřezové plochy přes 4 m2 v příčkách, včetně pomocného lešení o výšce podlahy do 1900 mm a pro zatížení do 1,5 kPa  (150 kg/m2),</v>
      </c>
      <c r="AQ402" s="25"/>
      <c r="AR402" s="25"/>
      <c r="AS402" s="25"/>
      <c r="AT402" s="25"/>
      <c r="AU402" s="25"/>
      <c r="AV402" s="25"/>
      <c r="AW402" s="25"/>
    </row>
    <row r="403" spans="1:49" x14ac:dyDescent="0.25">
      <c r="A403" s="26"/>
      <c r="B403" s="27"/>
      <c r="C403" s="28" t="s">
        <v>525</v>
      </c>
      <c r="D403" s="29"/>
      <c r="E403" s="30">
        <v>4.83</v>
      </c>
      <c r="F403" s="24"/>
      <c r="G403" s="52"/>
      <c r="H403" s="24"/>
      <c r="I403" s="24"/>
      <c r="J403" s="24"/>
      <c r="K403" s="24"/>
      <c r="L403" s="24"/>
      <c r="M403" s="24"/>
      <c r="N403" s="24"/>
      <c r="O403" s="24"/>
      <c r="P403" s="24"/>
      <c r="Q403" s="67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  <c r="AG403" s="25"/>
      <c r="AH403" s="25"/>
      <c r="AI403" s="25"/>
      <c r="AJ403" s="25"/>
      <c r="AK403" s="25"/>
      <c r="AL403" s="25"/>
      <c r="AM403" s="25"/>
      <c r="AN403" s="25"/>
      <c r="AO403" s="25"/>
      <c r="AP403" s="25"/>
      <c r="AQ403" s="25"/>
      <c r="AR403" s="25"/>
      <c r="AS403" s="25"/>
      <c r="AT403" s="25"/>
      <c r="AU403" s="25"/>
      <c r="AV403" s="25"/>
      <c r="AW403" s="25"/>
    </row>
    <row r="404" spans="1:49" x14ac:dyDescent="0.25">
      <c r="A404" s="16">
        <v>117</v>
      </c>
      <c r="B404" s="17" t="s">
        <v>526</v>
      </c>
      <c r="C404" s="18" t="s">
        <v>527</v>
      </c>
      <c r="D404" s="19" t="s">
        <v>40</v>
      </c>
      <c r="E404" s="20">
        <v>11.3277</v>
      </c>
      <c r="F404" s="21"/>
      <c r="G404" s="51">
        <f>ROUND(E404*F404,2)</f>
        <v>0</v>
      </c>
      <c r="H404" s="22" t="s">
        <v>1015</v>
      </c>
      <c r="I404" s="23" t="s">
        <v>1015</v>
      </c>
      <c r="J404" s="22">
        <v>6.7000000000000002E-4</v>
      </c>
      <c r="K404" s="22">
        <f>ROUND(E404*J404,2)</f>
        <v>0.01</v>
      </c>
      <c r="L404" s="22">
        <v>8.1000000000000003E-2</v>
      </c>
      <c r="M404" s="22">
        <f>ROUND(E404*L404,2)</f>
        <v>0.92</v>
      </c>
      <c r="N404" s="22" t="s">
        <v>512</v>
      </c>
      <c r="O404" s="24">
        <v>0.158</v>
      </c>
      <c r="P404" s="24">
        <f>ROUND(E404*O404,2)</f>
        <v>1.79</v>
      </c>
      <c r="Q404" s="67" t="s">
        <v>26</v>
      </c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  <c r="AG404" s="25"/>
      <c r="AH404" s="25"/>
      <c r="AI404" s="25"/>
      <c r="AJ404" s="25"/>
      <c r="AK404" s="25"/>
      <c r="AL404" s="25"/>
      <c r="AM404" s="25"/>
      <c r="AN404" s="25"/>
      <c r="AO404" s="25"/>
      <c r="AP404" s="25"/>
      <c r="AQ404" s="25"/>
      <c r="AR404" s="25"/>
      <c r="AS404" s="25"/>
      <c r="AT404" s="25"/>
      <c r="AU404" s="25"/>
      <c r="AV404" s="25"/>
      <c r="AW404" s="25"/>
    </row>
    <row r="405" spans="1:49" ht="23.25" x14ac:dyDescent="0.25">
      <c r="A405" s="26"/>
      <c r="B405" s="27"/>
      <c r="C405" s="83" t="s">
        <v>513</v>
      </c>
      <c r="D405" s="84"/>
      <c r="E405" s="84"/>
      <c r="F405" s="84"/>
      <c r="G405" s="84"/>
      <c r="H405" s="24"/>
      <c r="I405" s="24"/>
      <c r="J405" s="24"/>
      <c r="K405" s="24"/>
      <c r="L405" s="24"/>
      <c r="M405" s="24"/>
      <c r="N405" s="24"/>
      <c r="O405" s="24"/>
      <c r="P405" s="24"/>
      <c r="Q405" s="67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  <c r="AG405" s="25"/>
      <c r="AH405" s="25"/>
      <c r="AI405" s="25"/>
      <c r="AJ405" s="25"/>
      <c r="AK405" s="25"/>
      <c r="AL405" s="25"/>
      <c r="AM405" s="25"/>
      <c r="AN405" s="25"/>
      <c r="AO405" s="25"/>
      <c r="AP405" s="31" t="str">
        <f>C405</f>
        <v>nebo vybourání otvorů průřezové plochy přes 4 m2 v příčkách, včetně pomocného lešení o výšce podlahy do 1900 mm a pro zatížení do 1,5 kPa  (150 kg/m2),</v>
      </c>
      <c r="AQ405" s="25"/>
      <c r="AR405" s="25"/>
      <c r="AS405" s="25"/>
      <c r="AT405" s="25"/>
      <c r="AU405" s="25"/>
      <c r="AV405" s="25"/>
      <c r="AW405" s="25"/>
    </row>
    <row r="406" spans="1:49" x14ac:dyDescent="0.25">
      <c r="A406" s="26"/>
      <c r="B406" s="27"/>
      <c r="C406" s="28" t="s">
        <v>528</v>
      </c>
      <c r="D406" s="29"/>
      <c r="E406" s="30">
        <v>8.5907</v>
      </c>
      <c r="F406" s="24"/>
      <c r="G406" s="52"/>
      <c r="H406" s="24"/>
      <c r="I406" s="24"/>
      <c r="J406" s="24"/>
      <c r="K406" s="24"/>
      <c r="L406" s="24"/>
      <c r="M406" s="24"/>
      <c r="N406" s="24"/>
      <c r="O406" s="24"/>
      <c r="P406" s="24"/>
      <c r="Q406" s="67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  <c r="AG406" s="25"/>
      <c r="AH406" s="25"/>
      <c r="AI406" s="25"/>
      <c r="AJ406" s="25"/>
      <c r="AK406" s="25"/>
      <c r="AL406" s="25"/>
      <c r="AM406" s="25"/>
      <c r="AN406" s="25"/>
      <c r="AO406" s="25"/>
      <c r="AP406" s="25"/>
      <c r="AQ406" s="25"/>
      <c r="AR406" s="25"/>
      <c r="AS406" s="25"/>
      <c r="AT406" s="25"/>
      <c r="AU406" s="25"/>
      <c r="AV406" s="25"/>
      <c r="AW406" s="25"/>
    </row>
    <row r="407" spans="1:49" x14ac:dyDescent="0.25">
      <c r="A407" s="26"/>
      <c r="B407" s="27"/>
      <c r="C407" s="28" t="s">
        <v>529</v>
      </c>
      <c r="D407" s="29"/>
      <c r="E407" s="30">
        <v>-4.8</v>
      </c>
      <c r="F407" s="24"/>
      <c r="G407" s="52"/>
      <c r="H407" s="24"/>
      <c r="I407" s="24"/>
      <c r="J407" s="24"/>
      <c r="K407" s="24"/>
      <c r="L407" s="24"/>
      <c r="M407" s="24"/>
      <c r="N407" s="24"/>
      <c r="O407" s="24"/>
      <c r="P407" s="24"/>
      <c r="Q407" s="67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  <c r="AD407" s="25"/>
      <c r="AE407" s="25"/>
      <c r="AF407" s="25"/>
      <c r="AG407" s="25"/>
      <c r="AH407" s="25"/>
      <c r="AI407" s="25"/>
      <c r="AJ407" s="25"/>
      <c r="AK407" s="25"/>
      <c r="AL407" s="25"/>
      <c r="AM407" s="25"/>
      <c r="AN407" s="25"/>
      <c r="AO407" s="25"/>
      <c r="AP407" s="25"/>
      <c r="AQ407" s="25"/>
      <c r="AR407" s="25"/>
      <c r="AS407" s="25"/>
      <c r="AT407" s="25"/>
      <c r="AU407" s="25"/>
      <c r="AV407" s="25"/>
      <c r="AW407" s="25"/>
    </row>
    <row r="408" spans="1:49" x14ac:dyDescent="0.25">
      <c r="A408" s="26"/>
      <c r="B408" s="27"/>
      <c r="C408" s="28" t="s">
        <v>530</v>
      </c>
      <c r="D408" s="29"/>
      <c r="E408" s="30">
        <v>12.137</v>
      </c>
      <c r="F408" s="24"/>
      <c r="G408" s="52"/>
      <c r="H408" s="24"/>
      <c r="I408" s="24"/>
      <c r="J408" s="24"/>
      <c r="K408" s="24"/>
      <c r="L408" s="24"/>
      <c r="M408" s="24"/>
      <c r="N408" s="24"/>
      <c r="O408" s="24"/>
      <c r="P408" s="24"/>
      <c r="Q408" s="67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  <c r="AG408" s="25"/>
      <c r="AH408" s="25"/>
      <c r="AI408" s="25"/>
      <c r="AJ408" s="25"/>
      <c r="AK408" s="25"/>
      <c r="AL408" s="25"/>
      <c r="AM408" s="25"/>
      <c r="AN408" s="25"/>
      <c r="AO408" s="25"/>
      <c r="AP408" s="25"/>
      <c r="AQ408" s="25"/>
      <c r="AR408" s="25"/>
      <c r="AS408" s="25"/>
      <c r="AT408" s="25"/>
      <c r="AU408" s="25"/>
      <c r="AV408" s="25"/>
      <c r="AW408" s="25"/>
    </row>
    <row r="409" spans="1:49" x14ac:dyDescent="0.25">
      <c r="A409" s="26"/>
      <c r="B409" s="27"/>
      <c r="C409" s="28" t="s">
        <v>531</v>
      </c>
      <c r="D409" s="29"/>
      <c r="E409" s="30">
        <v>-4.5999999999999996</v>
      </c>
      <c r="F409" s="24"/>
      <c r="G409" s="52"/>
      <c r="H409" s="24"/>
      <c r="I409" s="24"/>
      <c r="J409" s="24"/>
      <c r="K409" s="24"/>
      <c r="L409" s="24"/>
      <c r="M409" s="24"/>
      <c r="N409" s="24"/>
      <c r="O409" s="24"/>
      <c r="P409" s="24"/>
      <c r="Q409" s="67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  <c r="AG409" s="25"/>
      <c r="AH409" s="25"/>
      <c r="AI409" s="25"/>
      <c r="AJ409" s="25"/>
      <c r="AK409" s="25"/>
      <c r="AL409" s="25"/>
      <c r="AM409" s="25"/>
      <c r="AN409" s="25"/>
      <c r="AO409" s="25"/>
      <c r="AP409" s="25"/>
      <c r="AQ409" s="25"/>
      <c r="AR409" s="25"/>
      <c r="AS409" s="25"/>
      <c r="AT409" s="25"/>
      <c r="AU409" s="25"/>
      <c r="AV409" s="25"/>
      <c r="AW409" s="25"/>
    </row>
    <row r="410" spans="1:49" ht="22.5" x14ac:dyDescent="0.25">
      <c r="A410" s="16">
        <v>118</v>
      </c>
      <c r="B410" s="17" t="s">
        <v>532</v>
      </c>
      <c r="C410" s="18" t="s">
        <v>533</v>
      </c>
      <c r="D410" s="19" t="s">
        <v>31</v>
      </c>
      <c r="E410" s="20">
        <v>9.0800300000000007</v>
      </c>
      <c r="F410" s="21"/>
      <c r="G410" s="51">
        <f>ROUND(E410*F410,2)</f>
        <v>0</v>
      </c>
      <c r="H410" s="22" t="s">
        <v>1015</v>
      </c>
      <c r="I410" s="23" t="s">
        <v>1015</v>
      </c>
      <c r="J410" s="22">
        <v>1.2800000000000001E-3</v>
      </c>
      <c r="K410" s="22">
        <f>ROUND(E410*J410,2)</f>
        <v>0.01</v>
      </c>
      <c r="L410" s="22">
        <v>1.8</v>
      </c>
      <c r="M410" s="22">
        <f>ROUND(E410*L410,2)</f>
        <v>16.34</v>
      </c>
      <c r="N410" s="22" t="s">
        <v>512</v>
      </c>
      <c r="O410" s="24">
        <v>1.52</v>
      </c>
      <c r="P410" s="24">
        <f>ROUND(E410*O410,2)</f>
        <v>13.8</v>
      </c>
      <c r="Q410" s="67" t="s">
        <v>26</v>
      </c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  <c r="AG410" s="25"/>
      <c r="AH410" s="25"/>
      <c r="AI410" s="25"/>
      <c r="AJ410" s="25"/>
      <c r="AK410" s="25"/>
      <c r="AL410" s="25"/>
      <c r="AM410" s="25"/>
      <c r="AN410" s="25"/>
      <c r="AO410" s="25"/>
      <c r="AP410" s="25"/>
      <c r="AQ410" s="25"/>
      <c r="AR410" s="25"/>
      <c r="AS410" s="25"/>
      <c r="AT410" s="25"/>
      <c r="AU410" s="25"/>
      <c r="AV410" s="25"/>
      <c r="AW410" s="25"/>
    </row>
    <row r="411" spans="1:49" ht="23.25" x14ac:dyDescent="0.25">
      <c r="A411" s="26"/>
      <c r="B411" s="27"/>
      <c r="C411" s="83" t="s">
        <v>534</v>
      </c>
      <c r="D411" s="84"/>
      <c r="E411" s="84"/>
      <c r="F411" s="84"/>
      <c r="G411" s="84"/>
      <c r="H411" s="24"/>
      <c r="I411" s="24"/>
      <c r="J411" s="24"/>
      <c r="K411" s="24"/>
      <c r="L411" s="24"/>
      <c r="M411" s="24"/>
      <c r="N411" s="24"/>
      <c r="O411" s="24"/>
      <c r="P411" s="24"/>
      <c r="Q411" s="67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  <c r="AG411" s="25"/>
      <c r="AH411" s="25"/>
      <c r="AI411" s="25"/>
      <c r="AJ411" s="25"/>
      <c r="AK411" s="25"/>
      <c r="AL411" s="25"/>
      <c r="AM411" s="25"/>
      <c r="AN411" s="25"/>
      <c r="AO411" s="25"/>
      <c r="AP411" s="31" t="str">
        <f>C411</f>
        <v>nebo vybourání otvorů průřezové plochy přes 4 m2 ve zdivu nadzákladovém, včetně pomocného lešení o výšce podlahy do 1900 mm a pro zatížení do 1,5 kPa  (150 kg/m2)</v>
      </c>
      <c r="AQ411" s="25"/>
      <c r="AR411" s="25"/>
      <c r="AS411" s="25"/>
      <c r="AT411" s="25"/>
      <c r="AU411" s="25"/>
      <c r="AV411" s="25"/>
      <c r="AW411" s="25"/>
    </row>
    <row r="412" spans="1:49" x14ac:dyDescent="0.25">
      <c r="A412" s="26"/>
      <c r="B412" s="27"/>
      <c r="C412" s="28" t="s">
        <v>535</v>
      </c>
      <c r="D412" s="29"/>
      <c r="E412" s="30"/>
      <c r="F412" s="24"/>
      <c r="G412" s="52"/>
      <c r="H412" s="24"/>
      <c r="I412" s="24"/>
      <c r="J412" s="24"/>
      <c r="K412" s="24"/>
      <c r="L412" s="24"/>
      <c r="M412" s="24"/>
      <c r="N412" s="24"/>
      <c r="O412" s="24"/>
      <c r="P412" s="24"/>
      <c r="Q412" s="67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  <c r="AG412" s="25"/>
      <c r="AH412" s="25"/>
      <c r="AI412" s="25"/>
      <c r="AJ412" s="25"/>
      <c r="AK412" s="25"/>
      <c r="AL412" s="25"/>
      <c r="AM412" s="25"/>
      <c r="AN412" s="25"/>
      <c r="AO412" s="25"/>
      <c r="AP412" s="25"/>
      <c r="AQ412" s="25"/>
      <c r="AR412" s="25"/>
      <c r="AS412" s="25"/>
      <c r="AT412" s="25"/>
      <c r="AU412" s="25"/>
      <c r="AV412" s="25"/>
      <c r="AW412" s="25"/>
    </row>
    <row r="413" spans="1:49" x14ac:dyDescent="0.25">
      <c r="A413" s="26"/>
      <c r="B413" s="27"/>
      <c r="C413" s="28" t="s">
        <v>536</v>
      </c>
      <c r="D413" s="29"/>
      <c r="E413" s="30">
        <v>6.0609500000000001</v>
      </c>
      <c r="F413" s="24"/>
      <c r="G413" s="52"/>
      <c r="H413" s="24"/>
      <c r="I413" s="24"/>
      <c r="J413" s="24"/>
      <c r="K413" s="24"/>
      <c r="L413" s="24"/>
      <c r="M413" s="24"/>
      <c r="N413" s="24"/>
      <c r="O413" s="24"/>
      <c r="P413" s="24"/>
      <c r="Q413" s="67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  <c r="AN413" s="25"/>
      <c r="AO413" s="25"/>
      <c r="AP413" s="25"/>
      <c r="AQ413" s="25"/>
      <c r="AR413" s="25"/>
      <c r="AS413" s="25"/>
      <c r="AT413" s="25"/>
      <c r="AU413" s="25"/>
      <c r="AV413" s="25"/>
      <c r="AW413" s="25"/>
    </row>
    <row r="414" spans="1:49" x14ac:dyDescent="0.25">
      <c r="A414" s="26"/>
      <c r="B414" s="27"/>
      <c r="C414" s="28" t="s">
        <v>537</v>
      </c>
      <c r="D414" s="29"/>
      <c r="E414" s="30">
        <v>3.0190800000000002</v>
      </c>
      <c r="F414" s="24"/>
      <c r="G414" s="52"/>
      <c r="H414" s="24"/>
      <c r="I414" s="24"/>
      <c r="J414" s="24"/>
      <c r="K414" s="24"/>
      <c r="L414" s="24"/>
      <c r="M414" s="24"/>
      <c r="N414" s="24"/>
      <c r="O414" s="24"/>
      <c r="P414" s="24"/>
      <c r="Q414" s="67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  <c r="AG414" s="25"/>
      <c r="AH414" s="25"/>
      <c r="AI414" s="25"/>
      <c r="AJ414" s="25"/>
      <c r="AK414" s="25"/>
      <c r="AL414" s="25"/>
      <c r="AM414" s="25"/>
      <c r="AN414" s="25"/>
      <c r="AO414" s="25"/>
      <c r="AP414" s="25"/>
      <c r="AQ414" s="25"/>
      <c r="AR414" s="25"/>
      <c r="AS414" s="25"/>
      <c r="AT414" s="25"/>
      <c r="AU414" s="25"/>
      <c r="AV414" s="25"/>
      <c r="AW414" s="25"/>
    </row>
    <row r="415" spans="1:49" x14ac:dyDescent="0.25">
      <c r="A415" s="16">
        <v>119</v>
      </c>
      <c r="B415" s="17" t="s">
        <v>538</v>
      </c>
      <c r="C415" s="18" t="s">
        <v>539</v>
      </c>
      <c r="D415" s="19" t="s">
        <v>31</v>
      </c>
      <c r="E415" s="20">
        <v>0.18085999999999999</v>
      </c>
      <c r="F415" s="21"/>
      <c r="G415" s="51">
        <f>ROUND(E415*F415,2)</f>
        <v>0</v>
      </c>
      <c r="H415" s="22" t="s">
        <v>1015</v>
      </c>
      <c r="I415" s="23" t="s">
        <v>1015</v>
      </c>
      <c r="J415" s="22">
        <v>1.2489999999999999E-2</v>
      </c>
      <c r="K415" s="22">
        <f>ROUND(E415*J415,2)</f>
        <v>0</v>
      </c>
      <c r="L415" s="22">
        <v>2.4</v>
      </c>
      <c r="M415" s="22">
        <f>ROUND(E415*L415,2)</f>
        <v>0.43</v>
      </c>
      <c r="N415" s="22" t="s">
        <v>512</v>
      </c>
      <c r="O415" s="24">
        <v>8.9329999999999998</v>
      </c>
      <c r="P415" s="24">
        <f>ROUND(E415*O415,2)</f>
        <v>1.62</v>
      </c>
      <c r="Q415" s="67" t="s">
        <v>26</v>
      </c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  <c r="AG415" s="25"/>
      <c r="AH415" s="25"/>
      <c r="AI415" s="25"/>
      <c r="AJ415" s="25"/>
      <c r="AK415" s="25"/>
      <c r="AL415" s="25"/>
      <c r="AM415" s="25"/>
      <c r="AN415" s="25"/>
      <c r="AO415" s="25"/>
      <c r="AP415" s="25"/>
      <c r="AQ415" s="25"/>
      <c r="AR415" s="25"/>
      <c r="AS415" s="25"/>
      <c r="AT415" s="25"/>
      <c r="AU415" s="25"/>
      <c r="AV415" s="25"/>
      <c r="AW415" s="25"/>
    </row>
    <row r="416" spans="1:49" ht="23.25" x14ac:dyDescent="0.25">
      <c r="A416" s="26"/>
      <c r="B416" s="27"/>
      <c r="C416" s="83" t="s">
        <v>540</v>
      </c>
      <c r="D416" s="84"/>
      <c r="E416" s="84"/>
      <c r="F416" s="84"/>
      <c r="G416" s="84"/>
      <c r="H416" s="24"/>
      <c r="I416" s="24"/>
      <c r="J416" s="24"/>
      <c r="K416" s="24"/>
      <c r="L416" s="24"/>
      <c r="M416" s="24"/>
      <c r="N416" s="24"/>
      <c r="O416" s="24"/>
      <c r="P416" s="24"/>
      <c r="Q416" s="67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  <c r="AG416" s="25"/>
      <c r="AH416" s="25"/>
      <c r="AI416" s="25"/>
      <c r="AJ416" s="25"/>
      <c r="AK416" s="25"/>
      <c r="AL416" s="25"/>
      <c r="AM416" s="25"/>
      <c r="AN416" s="25"/>
      <c r="AO416" s="25"/>
      <c r="AP416" s="31" t="str">
        <f>C416</f>
        <v>nebo vybourání otvorů průřezové plochy přes 4 m2 ve zdivu železobetonovém, včetně pomocného lešení o výšce podlahy do 1900 mm a pro zatížení do 1,5 kPa  (150 kg/m2),</v>
      </c>
      <c r="AQ416" s="25"/>
      <c r="AR416" s="25"/>
      <c r="AS416" s="25"/>
      <c r="AT416" s="25"/>
      <c r="AU416" s="25"/>
      <c r="AV416" s="25"/>
      <c r="AW416" s="25"/>
    </row>
    <row r="417" spans="1:49" x14ac:dyDescent="0.25">
      <c r="A417" s="26"/>
      <c r="B417" s="27"/>
      <c r="C417" s="28" t="s">
        <v>541</v>
      </c>
      <c r="D417" s="29"/>
      <c r="E417" s="30">
        <v>0.18085999999999999</v>
      </c>
      <c r="F417" s="24"/>
      <c r="G417" s="52"/>
      <c r="H417" s="24"/>
      <c r="I417" s="24"/>
      <c r="J417" s="24"/>
      <c r="K417" s="24"/>
      <c r="L417" s="24"/>
      <c r="M417" s="24"/>
      <c r="N417" s="24"/>
      <c r="O417" s="24"/>
      <c r="P417" s="24"/>
      <c r="Q417" s="67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25"/>
      <c r="AF417" s="25"/>
      <c r="AG417" s="25"/>
      <c r="AH417" s="25"/>
      <c r="AI417" s="25"/>
      <c r="AJ417" s="25"/>
      <c r="AK417" s="25"/>
      <c r="AL417" s="25"/>
      <c r="AM417" s="25"/>
      <c r="AN417" s="25"/>
      <c r="AO417" s="25"/>
      <c r="AP417" s="25"/>
      <c r="AQ417" s="25"/>
      <c r="AR417" s="25"/>
      <c r="AS417" s="25"/>
      <c r="AT417" s="25"/>
      <c r="AU417" s="25"/>
      <c r="AV417" s="25"/>
      <c r="AW417" s="25"/>
    </row>
    <row r="418" spans="1:49" ht="22.5" x14ac:dyDescent="0.25">
      <c r="A418" s="16">
        <v>120</v>
      </c>
      <c r="B418" s="17" t="s">
        <v>542</v>
      </c>
      <c r="C418" s="18" t="s">
        <v>543</v>
      </c>
      <c r="D418" s="19" t="s">
        <v>40</v>
      </c>
      <c r="E418" s="20">
        <v>14.459</v>
      </c>
      <c r="F418" s="21"/>
      <c r="G418" s="51">
        <f>ROUND(E418*F418,2)</f>
        <v>0</v>
      </c>
      <c r="H418" s="22" t="s">
        <v>1015</v>
      </c>
      <c r="I418" s="23" t="s">
        <v>1015</v>
      </c>
      <c r="J418" s="22">
        <v>6.7000000000000002E-4</v>
      </c>
      <c r="K418" s="22">
        <f>ROUND(E418*J418,2)</f>
        <v>0.01</v>
      </c>
      <c r="L418" s="22">
        <v>0.1</v>
      </c>
      <c r="M418" s="22">
        <f>ROUND(E418*L418,2)</f>
        <v>1.45</v>
      </c>
      <c r="N418" s="22" t="s">
        <v>512</v>
      </c>
      <c r="O418" s="24">
        <v>0.35799999999999998</v>
      </c>
      <c r="P418" s="24">
        <f>ROUND(E418*O418,2)</f>
        <v>5.18</v>
      </c>
      <c r="Q418" s="67" t="s">
        <v>26</v>
      </c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  <c r="AG418" s="25"/>
      <c r="AH418" s="25"/>
      <c r="AI418" s="25"/>
      <c r="AJ418" s="25"/>
      <c r="AK418" s="25"/>
      <c r="AL418" s="25"/>
      <c r="AM418" s="25"/>
      <c r="AN418" s="25"/>
      <c r="AO418" s="25"/>
      <c r="AP418" s="25"/>
      <c r="AQ418" s="25"/>
      <c r="AR418" s="25"/>
      <c r="AS418" s="25"/>
      <c r="AT418" s="25"/>
      <c r="AU418" s="25"/>
      <c r="AV418" s="25"/>
      <c r="AW418" s="25"/>
    </row>
    <row r="419" spans="1:49" ht="23.25" x14ac:dyDescent="0.25">
      <c r="A419" s="26"/>
      <c r="B419" s="27"/>
      <c r="C419" s="83" t="s">
        <v>544</v>
      </c>
      <c r="D419" s="84"/>
      <c r="E419" s="84"/>
      <c r="F419" s="84"/>
      <c r="G419" s="84"/>
      <c r="H419" s="24"/>
      <c r="I419" s="24"/>
      <c r="J419" s="24"/>
      <c r="K419" s="24"/>
      <c r="L419" s="24"/>
      <c r="M419" s="24"/>
      <c r="N419" s="24"/>
      <c r="O419" s="24"/>
      <c r="P419" s="24"/>
      <c r="Q419" s="67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  <c r="AG419" s="25"/>
      <c r="AH419" s="25"/>
      <c r="AI419" s="25"/>
      <c r="AJ419" s="25"/>
      <c r="AK419" s="25"/>
      <c r="AL419" s="25"/>
      <c r="AM419" s="25"/>
      <c r="AN419" s="25"/>
      <c r="AO419" s="25"/>
      <c r="AP419" s="31" t="str">
        <f>C419</f>
        <v>nebo vybourání otvorů jakýchkoliv rozměrů, včetně pomocného lešení o výšce podlahy do 1900 mm a pro zatížení do 1,5 kPa  (150 kg/m2),</v>
      </c>
      <c r="AQ419" s="25"/>
      <c r="AR419" s="25"/>
      <c r="AS419" s="25"/>
      <c r="AT419" s="25"/>
      <c r="AU419" s="25"/>
      <c r="AV419" s="25"/>
      <c r="AW419" s="25"/>
    </row>
    <row r="420" spans="1:49" x14ac:dyDescent="0.25">
      <c r="A420" s="26"/>
      <c r="B420" s="27"/>
      <c r="C420" s="28" t="s">
        <v>545</v>
      </c>
      <c r="D420" s="29"/>
      <c r="E420" s="30">
        <v>16.059000000000001</v>
      </c>
      <c r="F420" s="24"/>
      <c r="G420" s="52"/>
      <c r="H420" s="24"/>
      <c r="I420" s="24"/>
      <c r="J420" s="24"/>
      <c r="K420" s="24"/>
      <c r="L420" s="24"/>
      <c r="M420" s="24"/>
      <c r="N420" s="24"/>
      <c r="O420" s="24"/>
      <c r="P420" s="24"/>
      <c r="Q420" s="67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  <c r="AG420" s="25"/>
      <c r="AH420" s="25"/>
      <c r="AI420" s="25"/>
      <c r="AJ420" s="25"/>
      <c r="AK420" s="25"/>
      <c r="AL420" s="25"/>
      <c r="AM420" s="25"/>
      <c r="AN420" s="25"/>
      <c r="AO420" s="25"/>
      <c r="AP420" s="25"/>
      <c r="AQ420" s="25"/>
      <c r="AR420" s="25"/>
      <c r="AS420" s="25"/>
      <c r="AT420" s="25"/>
      <c r="AU420" s="25"/>
      <c r="AV420" s="25"/>
      <c r="AW420" s="25"/>
    </row>
    <row r="421" spans="1:49" x14ac:dyDescent="0.25">
      <c r="A421" s="26"/>
      <c r="B421" s="27"/>
      <c r="C421" s="28" t="s">
        <v>522</v>
      </c>
      <c r="D421" s="29"/>
      <c r="E421" s="30">
        <v>-1.6</v>
      </c>
      <c r="F421" s="24"/>
      <c r="G421" s="52"/>
      <c r="H421" s="24"/>
      <c r="I421" s="24"/>
      <c r="J421" s="24"/>
      <c r="K421" s="24"/>
      <c r="L421" s="24"/>
      <c r="M421" s="24"/>
      <c r="N421" s="24"/>
      <c r="O421" s="24"/>
      <c r="P421" s="24"/>
      <c r="Q421" s="67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  <c r="AG421" s="25"/>
      <c r="AH421" s="25"/>
      <c r="AI421" s="25"/>
      <c r="AJ421" s="25"/>
      <c r="AK421" s="25"/>
      <c r="AL421" s="25"/>
      <c r="AM421" s="25"/>
      <c r="AN421" s="25"/>
      <c r="AO421" s="25"/>
      <c r="AP421" s="25"/>
      <c r="AQ421" s="25"/>
      <c r="AR421" s="25"/>
      <c r="AS421" s="25"/>
      <c r="AT421" s="25"/>
      <c r="AU421" s="25"/>
      <c r="AV421" s="25"/>
      <c r="AW421" s="25"/>
    </row>
    <row r="422" spans="1:49" ht="22.5" x14ac:dyDescent="0.25">
      <c r="A422" s="16">
        <v>121</v>
      </c>
      <c r="B422" s="17" t="s">
        <v>546</v>
      </c>
      <c r="C422" s="18" t="s">
        <v>547</v>
      </c>
      <c r="D422" s="19" t="s">
        <v>31</v>
      </c>
      <c r="E422" s="20">
        <v>1.34785</v>
      </c>
      <c r="F422" s="21"/>
      <c r="G422" s="51">
        <f>ROUND(E422*F422,2)</f>
        <v>0</v>
      </c>
      <c r="H422" s="22" t="s">
        <v>1015</v>
      </c>
      <c r="I422" s="23" t="s">
        <v>1015</v>
      </c>
      <c r="J422" s="22">
        <v>7.4099999999999999E-3</v>
      </c>
      <c r="K422" s="22">
        <f>ROUND(E422*J422,2)</f>
        <v>0.01</v>
      </c>
      <c r="L422" s="22">
        <v>2.1</v>
      </c>
      <c r="M422" s="22">
        <f>ROUND(E422*L422,2)</f>
        <v>2.83</v>
      </c>
      <c r="N422" s="22" t="s">
        <v>512</v>
      </c>
      <c r="O422" s="24">
        <v>7.476</v>
      </c>
      <c r="P422" s="24">
        <f>ROUND(E422*O422,2)</f>
        <v>10.08</v>
      </c>
      <c r="Q422" s="67" t="s">
        <v>26</v>
      </c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  <c r="AG422" s="25"/>
      <c r="AH422" s="25"/>
      <c r="AI422" s="25"/>
      <c r="AJ422" s="25"/>
      <c r="AK422" s="25"/>
      <c r="AL422" s="25"/>
      <c r="AM422" s="25"/>
      <c r="AN422" s="25"/>
      <c r="AO422" s="25"/>
      <c r="AP422" s="25"/>
      <c r="AQ422" s="25"/>
      <c r="AR422" s="25"/>
      <c r="AS422" s="25"/>
      <c r="AT422" s="25"/>
      <c r="AU422" s="25"/>
      <c r="AV422" s="25"/>
      <c r="AW422" s="25"/>
    </row>
    <row r="423" spans="1:49" ht="23.25" x14ac:dyDescent="0.25">
      <c r="A423" s="26"/>
      <c r="B423" s="27"/>
      <c r="C423" s="83" t="s">
        <v>548</v>
      </c>
      <c r="D423" s="84"/>
      <c r="E423" s="84"/>
      <c r="F423" s="84"/>
      <c r="G423" s="84"/>
      <c r="H423" s="24"/>
      <c r="I423" s="24"/>
      <c r="J423" s="24"/>
      <c r="K423" s="24"/>
      <c r="L423" s="24"/>
      <c r="M423" s="24"/>
      <c r="N423" s="24"/>
      <c r="O423" s="24"/>
      <c r="P423" s="24"/>
      <c r="Q423" s="67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  <c r="AG423" s="25"/>
      <c r="AH423" s="25"/>
      <c r="AI423" s="25"/>
      <c r="AJ423" s="25"/>
      <c r="AK423" s="25"/>
      <c r="AL423" s="25"/>
      <c r="AM423" s="25"/>
      <c r="AN423" s="25"/>
      <c r="AO423" s="25"/>
      <c r="AP423" s="31" t="str">
        <f>C423</f>
        <v>nebo panelů železobetonových prefabrikovaných s dutinami, včetně pomocného lešení o výšce podlahy do 1900 mm a pro zatížení do 1,5 kPa  (150 kg/m2),</v>
      </c>
      <c r="AQ423" s="25"/>
      <c r="AR423" s="25"/>
      <c r="AS423" s="25"/>
      <c r="AT423" s="25"/>
      <c r="AU423" s="25"/>
      <c r="AV423" s="25"/>
      <c r="AW423" s="25"/>
    </row>
    <row r="424" spans="1:49" x14ac:dyDescent="0.25">
      <c r="A424" s="26"/>
      <c r="B424" s="27"/>
      <c r="C424" s="28" t="s">
        <v>549</v>
      </c>
      <c r="D424" s="29"/>
      <c r="E424" s="30">
        <v>1.10019</v>
      </c>
      <c r="F424" s="24"/>
      <c r="G424" s="52"/>
      <c r="H424" s="24"/>
      <c r="I424" s="24"/>
      <c r="J424" s="24"/>
      <c r="K424" s="24"/>
      <c r="L424" s="24"/>
      <c r="M424" s="24"/>
      <c r="N424" s="24"/>
      <c r="O424" s="24"/>
      <c r="P424" s="24"/>
      <c r="Q424" s="67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25"/>
      <c r="AF424" s="25"/>
      <c r="AG424" s="25"/>
      <c r="AH424" s="25"/>
      <c r="AI424" s="25"/>
      <c r="AJ424" s="25"/>
      <c r="AK424" s="25"/>
      <c r="AL424" s="25"/>
      <c r="AM424" s="25"/>
      <c r="AN424" s="25"/>
      <c r="AO424" s="25"/>
      <c r="AP424" s="25"/>
      <c r="AQ424" s="25"/>
      <c r="AR424" s="25"/>
      <c r="AS424" s="25"/>
      <c r="AT424" s="25"/>
      <c r="AU424" s="25"/>
      <c r="AV424" s="25"/>
      <c r="AW424" s="25"/>
    </row>
    <row r="425" spans="1:49" x14ac:dyDescent="0.25">
      <c r="A425" s="26"/>
      <c r="B425" s="27"/>
      <c r="C425" s="28" t="s">
        <v>550</v>
      </c>
      <c r="D425" s="29"/>
      <c r="E425" s="30">
        <v>0.24765999999999999</v>
      </c>
      <c r="F425" s="24"/>
      <c r="G425" s="52"/>
      <c r="H425" s="24"/>
      <c r="I425" s="24"/>
      <c r="J425" s="24"/>
      <c r="K425" s="24"/>
      <c r="L425" s="24"/>
      <c r="M425" s="24"/>
      <c r="N425" s="24"/>
      <c r="O425" s="24"/>
      <c r="P425" s="24"/>
      <c r="Q425" s="67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25"/>
      <c r="AF425" s="25"/>
      <c r="AG425" s="25"/>
      <c r="AH425" s="25"/>
      <c r="AI425" s="25"/>
      <c r="AJ425" s="25"/>
      <c r="AK425" s="25"/>
      <c r="AL425" s="25"/>
      <c r="AM425" s="25"/>
      <c r="AN425" s="25"/>
      <c r="AO425" s="25"/>
      <c r="AP425" s="25"/>
      <c r="AQ425" s="25"/>
      <c r="AR425" s="25"/>
      <c r="AS425" s="25"/>
      <c r="AT425" s="25"/>
      <c r="AU425" s="25"/>
      <c r="AV425" s="25"/>
      <c r="AW425" s="25"/>
    </row>
    <row r="426" spans="1:49" x14ac:dyDescent="0.25">
      <c r="A426" s="16">
        <v>122</v>
      </c>
      <c r="B426" s="17" t="s">
        <v>551</v>
      </c>
      <c r="C426" s="18" t="s">
        <v>552</v>
      </c>
      <c r="D426" s="19" t="s">
        <v>48</v>
      </c>
      <c r="E426" s="20">
        <v>47</v>
      </c>
      <c r="F426" s="21"/>
      <c r="G426" s="51">
        <f>ROUND(E426*F426,2)</f>
        <v>0</v>
      </c>
      <c r="H426" s="22" t="s">
        <v>1015</v>
      </c>
      <c r="I426" s="23" t="s">
        <v>1015</v>
      </c>
      <c r="J426" s="22">
        <v>0</v>
      </c>
      <c r="K426" s="22">
        <f>ROUND(E426*J426,2)</f>
        <v>0</v>
      </c>
      <c r="L426" s="22">
        <v>0.33800000000000002</v>
      </c>
      <c r="M426" s="22">
        <f>ROUND(E426*L426,2)</f>
        <v>15.89</v>
      </c>
      <c r="N426" s="22" t="s">
        <v>512</v>
      </c>
      <c r="O426" s="24">
        <v>1.1379999999999999</v>
      </c>
      <c r="P426" s="24">
        <f>ROUND(E426*O426,2)</f>
        <v>53.49</v>
      </c>
      <c r="Q426" s="67" t="s">
        <v>26</v>
      </c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  <c r="AG426" s="25"/>
      <c r="AH426" s="25"/>
      <c r="AI426" s="25"/>
      <c r="AJ426" s="25"/>
      <c r="AK426" s="25"/>
      <c r="AL426" s="25"/>
      <c r="AM426" s="25"/>
      <c r="AN426" s="25"/>
      <c r="AO426" s="25"/>
      <c r="AP426" s="25"/>
      <c r="AQ426" s="25"/>
      <c r="AR426" s="25"/>
      <c r="AS426" s="25"/>
      <c r="AT426" s="25"/>
      <c r="AU426" s="25"/>
      <c r="AV426" s="25"/>
      <c r="AW426" s="25"/>
    </row>
    <row r="427" spans="1:49" x14ac:dyDescent="0.25">
      <c r="A427" s="26"/>
      <c r="B427" s="27"/>
      <c r="C427" s="83" t="s">
        <v>553</v>
      </c>
      <c r="D427" s="84"/>
      <c r="E427" s="84"/>
      <c r="F427" s="84"/>
      <c r="G427" s="84"/>
      <c r="H427" s="24"/>
      <c r="I427" s="24"/>
      <c r="J427" s="24"/>
      <c r="K427" s="24"/>
      <c r="L427" s="24"/>
      <c r="M427" s="24"/>
      <c r="N427" s="24"/>
      <c r="O427" s="24"/>
      <c r="P427" s="24"/>
      <c r="Q427" s="67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25"/>
      <c r="AF427" s="25"/>
      <c r="AG427" s="25"/>
      <c r="AH427" s="25"/>
      <c r="AI427" s="25"/>
      <c r="AJ427" s="25"/>
      <c r="AK427" s="25"/>
      <c r="AL427" s="25"/>
      <c r="AM427" s="25"/>
      <c r="AN427" s="25"/>
      <c r="AO427" s="25"/>
      <c r="AP427" s="25"/>
      <c r="AQ427" s="25"/>
      <c r="AR427" s="25"/>
      <c r="AS427" s="25"/>
      <c r="AT427" s="25"/>
      <c r="AU427" s="25"/>
      <c r="AV427" s="25"/>
      <c r="AW427" s="25"/>
    </row>
    <row r="428" spans="1:49" ht="22.5" x14ac:dyDescent="0.25">
      <c r="A428" s="16">
        <v>123</v>
      </c>
      <c r="B428" s="17" t="s">
        <v>554</v>
      </c>
      <c r="C428" s="18" t="s">
        <v>555</v>
      </c>
      <c r="D428" s="19" t="s">
        <v>31</v>
      </c>
      <c r="E428" s="20">
        <v>1.12E-2</v>
      </c>
      <c r="F428" s="21"/>
      <c r="G428" s="51">
        <f>ROUND(E428*F428,2)</f>
        <v>0</v>
      </c>
      <c r="H428" s="22" t="s">
        <v>1015</v>
      </c>
      <c r="I428" s="23" t="s">
        <v>1015</v>
      </c>
      <c r="J428" s="22">
        <v>1.7989999999999999E-2</v>
      </c>
      <c r="K428" s="22">
        <f>ROUND(E428*J428,2)</f>
        <v>0</v>
      </c>
      <c r="L428" s="22">
        <v>2.4</v>
      </c>
      <c r="M428" s="22">
        <f>ROUND(E428*L428,2)</f>
        <v>0.03</v>
      </c>
      <c r="N428" s="22" t="s">
        <v>512</v>
      </c>
      <c r="O428" s="24">
        <v>12.817</v>
      </c>
      <c r="P428" s="24">
        <f>ROUND(E428*O428,2)</f>
        <v>0.14000000000000001</v>
      </c>
      <c r="Q428" s="67" t="s">
        <v>26</v>
      </c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  <c r="AG428" s="25"/>
      <c r="AH428" s="25"/>
      <c r="AI428" s="25"/>
      <c r="AJ428" s="25"/>
      <c r="AK428" s="25"/>
      <c r="AL428" s="25"/>
      <c r="AM428" s="25"/>
      <c r="AN428" s="25"/>
      <c r="AO428" s="25"/>
      <c r="AP428" s="25"/>
      <c r="AQ428" s="25"/>
      <c r="AR428" s="25"/>
      <c r="AS428" s="25"/>
      <c r="AT428" s="25"/>
      <c r="AU428" s="25"/>
      <c r="AV428" s="25"/>
      <c r="AW428" s="25"/>
    </row>
    <row r="429" spans="1:49" x14ac:dyDescent="0.25">
      <c r="A429" s="26"/>
      <c r="B429" s="27"/>
      <c r="C429" s="83" t="s">
        <v>556</v>
      </c>
      <c r="D429" s="84"/>
      <c r="E429" s="84"/>
      <c r="F429" s="84"/>
      <c r="G429" s="84"/>
      <c r="H429" s="24"/>
      <c r="I429" s="24"/>
      <c r="J429" s="24"/>
      <c r="K429" s="24"/>
      <c r="L429" s="24"/>
      <c r="M429" s="24"/>
      <c r="N429" s="24"/>
      <c r="O429" s="24"/>
      <c r="P429" s="24"/>
      <c r="Q429" s="67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  <c r="AG429" s="25"/>
      <c r="AH429" s="25"/>
      <c r="AI429" s="25"/>
      <c r="AJ429" s="25"/>
      <c r="AK429" s="25"/>
      <c r="AL429" s="25"/>
      <c r="AM429" s="25"/>
      <c r="AN429" s="25"/>
      <c r="AO429" s="25"/>
      <c r="AP429" s="31" t="str">
        <f>C429</f>
        <v>uložených ve zdivu, včetně pomocného lešení o výšce podlahy do 1900 mm a pro zatížení do 1,5 kPa  (150 kg/m2),</v>
      </c>
      <c r="AQ429" s="25"/>
      <c r="AR429" s="25"/>
      <c r="AS429" s="25"/>
      <c r="AT429" s="25"/>
      <c r="AU429" s="25"/>
      <c r="AV429" s="25"/>
      <c r="AW429" s="25"/>
    </row>
    <row r="430" spans="1:49" x14ac:dyDescent="0.25">
      <c r="A430" s="26"/>
      <c r="B430" s="27"/>
      <c r="C430" s="28" t="s">
        <v>557</v>
      </c>
      <c r="D430" s="29"/>
      <c r="E430" s="30">
        <v>1.12E-2</v>
      </c>
      <c r="F430" s="24"/>
      <c r="G430" s="52"/>
      <c r="H430" s="24"/>
      <c r="I430" s="24"/>
      <c r="J430" s="24"/>
      <c r="K430" s="24"/>
      <c r="L430" s="24"/>
      <c r="M430" s="24"/>
      <c r="N430" s="24"/>
      <c r="O430" s="24"/>
      <c r="P430" s="24"/>
      <c r="Q430" s="67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  <c r="AG430" s="25"/>
      <c r="AH430" s="25"/>
      <c r="AI430" s="25"/>
      <c r="AJ430" s="25"/>
      <c r="AK430" s="25"/>
      <c r="AL430" s="25"/>
      <c r="AM430" s="25"/>
      <c r="AN430" s="25"/>
      <c r="AO430" s="25"/>
      <c r="AP430" s="25"/>
      <c r="AQ430" s="25"/>
      <c r="AR430" s="25"/>
      <c r="AS430" s="25"/>
      <c r="AT430" s="25"/>
      <c r="AU430" s="25"/>
      <c r="AV430" s="25"/>
      <c r="AW430" s="25"/>
    </row>
    <row r="431" spans="1:49" x14ac:dyDescent="0.25">
      <c r="A431" s="26"/>
      <c r="B431" s="27"/>
      <c r="C431" s="28" t="s">
        <v>300</v>
      </c>
      <c r="D431" s="29"/>
      <c r="E431" s="30"/>
      <c r="F431" s="24"/>
      <c r="G431" s="52"/>
      <c r="H431" s="24"/>
      <c r="I431" s="24"/>
      <c r="J431" s="24"/>
      <c r="K431" s="24"/>
      <c r="L431" s="24"/>
      <c r="M431" s="24"/>
      <c r="N431" s="24"/>
      <c r="O431" s="24"/>
      <c r="P431" s="24"/>
      <c r="Q431" s="67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/>
      <c r="AM431" s="25"/>
      <c r="AN431" s="25"/>
      <c r="AO431" s="25"/>
      <c r="AP431" s="25"/>
      <c r="AQ431" s="25"/>
      <c r="AR431" s="25"/>
      <c r="AS431" s="25"/>
      <c r="AT431" s="25"/>
      <c r="AU431" s="25"/>
      <c r="AV431" s="25"/>
      <c r="AW431" s="25"/>
    </row>
    <row r="432" spans="1:49" x14ac:dyDescent="0.25">
      <c r="A432" s="26"/>
      <c r="B432" s="27"/>
      <c r="C432" s="28" t="s">
        <v>305</v>
      </c>
      <c r="D432" s="29"/>
      <c r="E432" s="30"/>
      <c r="F432" s="24"/>
      <c r="G432" s="52"/>
      <c r="H432" s="24"/>
      <c r="I432" s="24"/>
      <c r="J432" s="24"/>
      <c r="K432" s="24"/>
      <c r="L432" s="24"/>
      <c r="M432" s="24"/>
      <c r="N432" s="24"/>
      <c r="O432" s="24"/>
      <c r="P432" s="24"/>
      <c r="Q432" s="67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  <c r="AG432" s="25"/>
      <c r="AH432" s="25"/>
      <c r="AI432" s="25"/>
      <c r="AJ432" s="25"/>
      <c r="AK432" s="25"/>
      <c r="AL432" s="25"/>
      <c r="AM432" s="25"/>
      <c r="AN432" s="25"/>
      <c r="AO432" s="25"/>
      <c r="AP432" s="25"/>
      <c r="AQ432" s="25"/>
      <c r="AR432" s="25"/>
      <c r="AS432" s="25"/>
      <c r="AT432" s="25"/>
      <c r="AU432" s="25"/>
      <c r="AV432" s="25"/>
      <c r="AW432" s="25"/>
    </row>
    <row r="433" spans="1:49" ht="22.5" x14ac:dyDescent="0.25">
      <c r="A433" s="16">
        <v>124</v>
      </c>
      <c r="B433" s="17" t="s">
        <v>558</v>
      </c>
      <c r="C433" s="18" t="s">
        <v>559</v>
      </c>
      <c r="D433" s="19" t="s">
        <v>66</v>
      </c>
      <c r="E433" s="20">
        <v>3.5000000000000003E-2</v>
      </c>
      <c r="F433" s="21"/>
      <c r="G433" s="51">
        <f>ROUND(E433*F433,2)</f>
        <v>0</v>
      </c>
      <c r="H433" s="22" t="s">
        <v>1015</v>
      </c>
      <c r="I433" s="23" t="s">
        <v>1015</v>
      </c>
      <c r="J433" s="22">
        <v>3.746E-2</v>
      </c>
      <c r="K433" s="22">
        <f>ROUND(E433*J433,2)</f>
        <v>0</v>
      </c>
      <c r="L433" s="22">
        <v>1.258</v>
      </c>
      <c r="M433" s="22">
        <f>ROUND(E433*L433,2)</f>
        <v>0.04</v>
      </c>
      <c r="N433" s="22" t="s">
        <v>512</v>
      </c>
      <c r="O433" s="24">
        <v>19.8</v>
      </c>
      <c r="P433" s="24">
        <f>ROUND(E433*O433,2)</f>
        <v>0.69</v>
      </c>
      <c r="Q433" s="67" t="s">
        <v>26</v>
      </c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  <c r="AG433" s="25"/>
      <c r="AH433" s="25"/>
      <c r="AI433" s="25"/>
      <c r="AJ433" s="25"/>
      <c r="AK433" s="25"/>
      <c r="AL433" s="25"/>
      <c r="AM433" s="25"/>
      <c r="AN433" s="25"/>
      <c r="AO433" s="25"/>
      <c r="AP433" s="25"/>
      <c r="AQ433" s="25"/>
      <c r="AR433" s="25"/>
      <c r="AS433" s="25"/>
      <c r="AT433" s="25"/>
      <c r="AU433" s="25"/>
      <c r="AV433" s="25"/>
      <c r="AW433" s="25"/>
    </row>
    <row r="434" spans="1:49" x14ac:dyDescent="0.25">
      <c r="A434" s="26"/>
      <c r="B434" s="27"/>
      <c r="C434" s="83" t="s">
        <v>560</v>
      </c>
      <c r="D434" s="84"/>
      <c r="E434" s="84"/>
      <c r="F434" s="84"/>
      <c r="G434" s="84"/>
      <c r="H434" s="24"/>
      <c r="I434" s="24"/>
      <c r="J434" s="24"/>
      <c r="K434" s="24"/>
      <c r="L434" s="24"/>
      <c r="M434" s="24"/>
      <c r="N434" s="24"/>
      <c r="O434" s="24"/>
      <c r="P434" s="24"/>
      <c r="Q434" s="67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25"/>
      <c r="AF434" s="25"/>
      <c r="AG434" s="25"/>
      <c r="AH434" s="25"/>
      <c r="AI434" s="25"/>
      <c r="AJ434" s="25"/>
      <c r="AK434" s="25"/>
      <c r="AL434" s="25"/>
      <c r="AM434" s="25"/>
      <c r="AN434" s="25"/>
      <c r="AO434" s="25"/>
      <c r="AP434" s="25"/>
      <c r="AQ434" s="25"/>
      <c r="AR434" s="25"/>
      <c r="AS434" s="25"/>
      <c r="AT434" s="25"/>
      <c r="AU434" s="25"/>
      <c r="AV434" s="25"/>
      <c r="AW434" s="25"/>
    </row>
    <row r="435" spans="1:49" ht="22.5" x14ac:dyDescent="0.25">
      <c r="A435" s="16">
        <v>125</v>
      </c>
      <c r="B435" s="17" t="s">
        <v>561</v>
      </c>
      <c r="C435" s="18" t="s">
        <v>562</v>
      </c>
      <c r="D435" s="19" t="s">
        <v>66</v>
      </c>
      <c r="E435" s="20">
        <v>0.1</v>
      </c>
      <c r="F435" s="21"/>
      <c r="G435" s="51">
        <f>ROUND(E435*F435,2)</f>
        <v>0</v>
      </c>
      <c r="H435" s="22" t="s">
        <v>1015</v>
      </c>
      <c r="I435" s="23" t="s">
        <v>1015</v>
      </c>
      <c r="J435" s="22">
        <v>3.7479999999999999E-2</v>
      </c>
      <c r="K435" s="22">
        <f>ROUND(E435*J435,2)</f>
        <v>0</v>
      </c>
      <c r="L435" s="22">
        <v>1.258</v>
      </c>
      <c r="M435" s="22">
        <f>ROUND(E435*L435,2)</f>
        <v>0.13</v>
      </c>
      <c r="N435" s="22" t="s">
        <v>512</v>
      </c>
      <c r="O435" s="24">
        <v>19.53</v>
      </c>
      <c r="P435" s="24">
        <f>ROUND(E435*O435,2)</f>
        <v>1.95</v>
      </c>
      <c r="Q435" s="67" t="s">
        <v>26</v>
      </c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25"/>
      <c r="AF435" s="25"/>
      <c r="AG435" s="25"/>
      <c r="AH435" s="25"/>
      <c r="AI435" s="25"/>
      <c r="AJ435" s="25"/>
      <c r="AK435" s="25"/>
      <c r="AL435" s="25"/>
      <c r="AM435" s="25"/>
      <c r="AN435" s="25"/>
      <c r="AO435" s="25"/>
      <c r="AP435" s="25"/>
      <c r="AQ435" s="25"/>
      <c r="AR435" s="25"/>
      <c r="AS435" s="25"/>
      <c r="AT435" s="25"/>
      <c r="AU435" s="25"/>
      <c r="AV435" s="25"/>
      <c r="AW435" s="25"/>
    </row>
    <row r="436" spans="1:49" x14ac:dyDescent="0.25">
      <c r="A436" s="26"/>
      <c r="B436" s="27"/>
      <c r="C436" s="83" t="s">
        <v>560</v>
      </c>
      <c r="D436" s="84"/>
      <c r="E436" s="84"/>
      <c r="F436" s="84"/>
      <c r="G436" s="84"/>
      <c r="H436" s="24"/>
      <c r="I436" s="24"/>
      <c r="J436" s="24"/>
      <c r="K436" s="24"/>
      <c r="L436" s="24"/>
      <c r="M436" s="24"/>
      <c r="N436" s="24"/>
      <c r="O436" s="24"/>
      <c r="P436" s="24"/>
      <c r="Q436" s="67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  <c r="AG436" s="25"/>
      <c r="AH436" s="25"/>
      <c r="AI436" s="25"/>
      <c r="AJ436" s="25"/>
      <c r="AK436" s="25"/>
      <c r="AL436" s="25"/>
      <c r="AM436" s="25"/>
      <c r="AN436" s="25"/>
      <c r="AO436" s="25"/>
      <c r="AP436" s="25"/>
      <c r="AQ436" s="25"/>
      <c r="AR436" s="25"/>
      <c r="AS436" s="25"/>
      <c r="AT436" s="25"/>
      <c r="AU436" s="25"/>
      <c r="AV436" s="25"/>
      <c r="AW436" s="25"/>
    </row>
    <row r="437" spans="1:49" ht="22.5" x14ac:dyDescent="0.25">
      <c r="A437" s="16">
        <v>126</v>
      </c>
      <c r="B437" s="17" t="s">
        <v>563</v>
      </c>
      <c r="C437" s="18" t="s">
        <v>564</v>
      </c>
      <c r="D437" s="19" t="s">
        <v>31</v>
      </c>
      <c r="E437" s="20">
        <v>1.50502</v>
      </c>
      <c r="F437" s="21"/>
      <c r="G437" s="51">
        <f>ROUND(E437*F437,2)</f>
        <v>0</v>
      </c>
      <c r="H437" s="22" t="s">
        <v>1015</v>
      </c>
      <c r="I437" s="23" t="s">
        <v>1015</v>
      </c>
      <c r="J437" s="22">
        <v>0</v>
      </c>
      <c r="K437" s="22">
        <f>ROUND(E437*J437,2)</f>
        <v>0</v>
      </c>
      <c r="L437" s="22">
        <v>2.2000000000000002</v>
      </c>
      <c r="M437" s="22">
        <f>ROUND(E437*L437,2)</f>
        <v>3.31</v>
      </c>
      <c r="N437" s="22" t="s">
        <v>512</v>
      </c>
      <c r="O437" s="24">
        <v>8.6999999999999993</v>
      </c>
      <c r="P437" s="24">
        <f>ROUND(E437*O437,2)</f>
        <v>13.09</v>
      </c>
      <c r="Q437" s="67" t="s">
        <v>26</v>
      </c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  <c r="AG437" s="25"/>
      <c r="AH437" s="25"/>
      <c r="AI437" s="25"/>
      <c r="AJ437" s="25"/>
      <c r="AK437" s="25"/>
      <c r="AL437" s="25"/>
      <c r="AM437" s="25"/>
      <c r="AN437" s="25"/>
      <c r="AO437" s="25"/>
      <c r="AP437" s="25"/>
      <c r="AQ437" s="25"/>
      <c r="AR437" s="25"/>
      <c r="AS437" s="25"/>
      <c r="AT437" s="25"/>
      <c r="AU437" s="25"/>
      <c r="AV437" s="25"/>
      <c r="AW437" s="25"/>
    </row>
    <row r="438" spans="1:49" x14ac:dyDescent="0.25">
      <c r="A438" s="26"/>
      <c r="B438" s="27"/>
      <c r="C438" s="28" t="s">
        <v>565</v>
      </c>
      <c r="D438" s="29"/>
      <c r="E438" s="30">
        <v>1.25736</v>
      </c>
      <c r="F438" s="24"/>
      <c r="G438" s="52"/>
      <c r="H438" s="24"/>
      <c r="I438" s="24"/>
      <c r="J438" s="24"/>
      <c r="K438" s="24"/>
      <c r="L438" s="24"/>
      <c r="M438" s="24"/>
      <c r="N438" s="24"/>
      <c r="O438" s="24"/>
      <c r="P438" s="24"/>
      <c r="Q438" s="67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  <c r="AG438" s="25"/>
      <c r="AH438" s="25"/>
      <c r="AI438" s="25"/>
      <c r="AJ438" s="25"/>
      <c r="AK438" s="25"/>
      <c r="AL438" s="25"/>
      <c r="AM438" s="25"/>
      <c r="AN438" s="25"/>
      <c r="AO438" s="25"/>
      <c r="AP438" s="25"/>
      <c r="AQ438" s="25"/>
      <c r="AR438" s="25"/>
      <c r="AS438" s="25"/>
      <c r="AT438" s="25"/>
      <c r="AU438" s="25"/>
      <c r="AV438" s="25"/>
      <c r="AW438" s="25"/>
    </row>
    <row r="439" spans="1:49" x14ac:dyDescent="0.25">
      <c r="A439" s="26"/>
      <c r="B439" s="27"/>
      <c r="C439" s="28" t="s">
        <v>566</v>
      </c>
      <c r="D439" s="29"/>
      <c r="E439" s="30">
        <v>0.24765999999999999</v>
      </c>
      <c r="F439" s="24"/>
      <c r="G439" s="52"/>
      <c r="H439" s="24"/>
      <c r="I439" s="24"/>
      <c r="J439" s="24"/>
      <c r="K439" s="24"/>
      <c r="L439" s="24"/>
      <c r="M439" s="24"/>
      <c r="N439" s="24"/>
      <c r="O439" s="24"/>
      <c r="P439" s="24"/>
      <c r="Q439" s="67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  <c r="AG439" s="25"/>
      <c r="AH439" s="25"/>
      <c r="AI439" s="25"/>
      <c r="AJ439" s="25"/>
      <c r="AK439" s="25"/>
      <c r="AL439" s="25"/>
      <c r="AM439" s="25"/>
      <c r="AN439" s="25"/>
      <c r="AO439" s="25"/>
      <c r="AP439" s="25"/>
      <c r="AQ439" s="25"/>
      <c r="AR439" s="25"/>
      <c r="AS439" s="25"/>
      <c r="AT439" s="25"/>
      <c r="AU439" s="25"/>
      <c r="AV439" s="25"/>
      <c r="AW439" s="25"/>
    </row>
    <row r="440" spans="1:49" ht="22.5" x14ac:dyDescent="0.25">
      <c r="A440" s="16">
        <v>127</v>
      </c>
      <c r="B440" s="17" t="s">
        <v>567</v>
      </c>
      <c r="C440" s="18" t="s">
        <v>568</v>
      </c>
      <c r="D440" s="19" t="s">
        <v>40</v>
      </c>
      <c r="E440" s="20">
        <v>16.2</v>
      </c>
      <c r="F440" s="21"/>
      <c r="G440" s="51">
        <f>ROUND(E440*F440,2)</f>
        <v>0</v>
      </c>
      <c r="H440" s="22" t="s">
        <v>1015</v>
      </c>
      <c r="I440" s="23" t="s">
        <v>1015</v>
      </c>
      <c r="J440" s="22">
        <v>0</v>
      </c>
      <c r="K440" s="22">
        <f>ROUND(E440*J440,2)</f>
        <v>0</v>
      </c>
      <c r="L440" s="22">
        <v>1.75E-3</v>
      </c>
      <c r="M440" s="22">
        <f>ROUND(E440*L440,2)</f>
        <v>0.03</v>
      </c>
      <c r="N440" s="22" t="s">
        <v>512</v>
      </c>
      <c r="O440" s="24">
        <v>0.16500000000000001</v>
      </c>
      <c r="P440" s="24">
        <f>ROUND(E440*O440,2)</f>
        <v>2.67</v>
      </c>
      <c r="Q440" s="67" t="s">
        <v>26</v>
      </c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  <c r="AG440" s="25"/>
      <c r="AH440" s="25"/>
      <c r="AI440" s="25"/>
      <c r="AJ440" s="25"/>
      <c r="AK440" s="25"/>
      <c r="AL440" s="25"/>
      <c r="AM440" s="25"/>
      <c r="AN440" s="25"/>
      <c r="AO440" s="25"/>
      <c r="AP440" s="25"/>
      <c r="AQ440" s="25"/>
      <c r="AR440" s="25"/>
      <c r="AS440" s="25"/>
      <c r="AT440" s="25"/>
      <c r="AU440" s="25"/>
      <c r="AV440" s="25"/>
      <c r="AW440" s="25"/>
    </row>
    <row r="441" spans="1:49" x14ac:dyDescent="0.25">
      <c r="A441" s="26"/>
      <c r="B441" s="27"/>
      <c r="C441" s="28" t="s">
        <v>569</v>
      </c>
      <c r="D441" s="29"/>
      <c r="E441" s="30">
        <v>8</v>
      </c>
      <c r="F441" s="24"/>
      <c r="G441" s="52"/>
      <c r="H441" s="24"/>
      <c r="I441" s="24"/>
      <c r="J441" s="24"/>
      <c r="K441" s="24"/>
      <c r="L441" s="24"/>
      <c r="M441" s="24"/>
      <c r="N441" s="24"/>
      <c r="O441" s="24"/>
      <c r="P441" s="24"/>
      <c r="Q441" s="67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  <c r="AG441" s="25"/>
      <c r="AH441" s="25"/>
      <c r="AI441" s="25"/>
      <c r="AJ441" s="25"/>
      <c r="AK441" s="25"/>
      <c r="AL441" s="25"/>
      <c r="AM441" s="25"/>
      <c r="AN441" s="25"/>
      <c r="AO441" s="25"/>
      <c r="AP441" s="25"/>
      <c r="AQ441" s="25"/>
      <c r="AR441" s="25"/>
      <c r="AS441" s="25"/>
      <c r="AT441" s="25"/>
      <c r="AU441" s="25"/>
      <c r="AV441" s="25"/>
      <c r="AW441" s="25"/>
    </row>
    <row r="442" spans="1:49" x14ac:dyDescent="0.25">
      <c r="A442" s="26"/>
      <c r="B442" s="27"/>
      <c r="C442" s="28" t="s">
        <v>570</v>
      </c>
      <c r="D442" s="29"/>
      <c r="E442" s="30">
        <v>8.1999999999999993</v>
      </c>
      <c r="F442" s="24"/>
      <c r="G442" s="52"/>
      <c r="H442" s="24"/>
      <c r="I442" s="24"/>
      <c r="J442" s="24"/>
      <c r="K442" s="24"/>
      <c r="L442" s="24"/>
      <c r="M442" s="24"/>
      <c r="N442" s="24"/>
      <c r="O442" s="24"/>
      <c r="P442" s="24"/>
      <c r="Q442" s="67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  <c r="AG442" s="25"/>
      <c r="AH442" s="25"/>
      <c r="AI442" s="25"/>
      <c r="AJ442" s="25"/>
      <c r="AK442" s="25"/>
      <c r="AL442" s="25"/>
      <c r="AM442" s="25"/>
      <c r="AN442" s="25"/>
      <c r="AO442" s="25"/>
      <c r="AP442" s="25"/>
      <c r="AQ442" s="25"/>
      <c r="AR442" s="25"/>
      <c r="AS442" s="25"/>
      <c r="AT442" s="25"/>
      <c r="AU442" s="25"/>
      <c r="AV442" s="25"/>
      <c r="AW442" s="25"/>
    </row>
    <row r="443" spans="1:49" ht="22.5" x14ac:dyDescent="0.25">
      <c r="A443" s="32">
        <v>128</v>
      </c>
      <c r="B443" s="33" t="s">
        <v>571</v>
      </c>
      <c r="C443" s="34" t="s">
        <v>572</v>
      </c>
      <c r="D443" s="35" t="s">
        <v>31</v>
      </c>
      <c r="E443" s="36">
        <v>1.50502</v>
      </c>
      <c r="F443" s="37"/>
      <c r="G443" s="53">
        <f>ROUND(E443*F443,2)</f>
        <v>0</v>
      </c>
      <c r="H443" s="38" t="s">
        <v>1015</v>
      </c>
      <c r="I443" s="39" t="s">
        <v>1015</v>
      </c>
      <c r="J443" s="38">
        <v>0</v>
      </c>
      <c r="K443" s="38">
        <f>ROUND(E443*J443,2)</f>
        <v>0</v>
      </c>
      <c r="L443" s="38">
        <v>0</v>
      </c>
      <c r="M443" s="38">
        <f>ROUND(E443*L443,2)</f>
        <v>0</v>
      </c>
      <c r="N443" s="38" t="s">
        <v>512</v>
      </c>
      <c r="O443" s="24">
        <v>4.8280000000000003</v>
      </c>
      <c r="P443" s="24">
        <f>ROUND(E443*O443,2)</f>
        <v>7.27</v>
      </c>
      <c r="Q443" s="67" t="s">
        <v>26</v>
      </c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  <c r="AG443" s="25"/>
      <c r="AH443" s="25"/>
      <c r="AI443" s="25"/>
      <c r="AJ443" s="25"/>
      <c r="AK443" s="25"/>
      <c r="AL443" s="25"/>
      <c r="AM443" s="25"/>
      <c r="AN443" s="25"/>
      <c r="AO443" s="25"/>
      <c r="AP443" s="25"/>
      <c r="AQ443" s="25"/>
      <c r="AR443" s="25"/>
      <c r="AS443" s="25"/>
      <c r="AT443" s="25"/>
      <c r="AU443" s="25"/>
      <c r="AV443" s="25"/>
      <c r="AW443" s="25"/>
    </row>
    <row r="444" spans="1:49" x14ac:dyDescent="0.25">
      <c r="A444" s="16">
        <v>129</v>
      </c>
      <c r="B444" s="17" t="s">
        <v>573</v>
      </c>
      <c r="C444" s="18" t="s">
        <v>574</v>
      </c>
      <c r="D444" s="19" t="s">
        <v>40</v>
      </c>
      <c r="E444" s="20">
        <v>8</v>
      </c>
      <c r="F444" s="21"/>
      <c r="G444" s="51">
        <f>ROUND(E444*F444,2)</f>
        <v>0</v>
      </c>
      <c r="H444" s="22" t="s">
        <v>1015</v>
      </c>
      <c r="I444" s="23" t="s">
        <v>1015</v>
      </c>
      <c r="J444" s="22">
        <v>0</v>
      </c>
      <c r="K444" s="22">
        <f>ROUND(E444*J444,2)</f>
        <v>0</v>
      </c>
      <c r="L444" s="22">
        <v>0.02</v>
      </c>
      <c r="M444" s="22">
        <f>ROUND(E444*L444,2)</f>
        <v>0.16</v>
      </c>
      <c r="N444" s="22" t="s">
        <v>512</v>
      </c>
      <c r="O444" s="24">
        <v>0.23</v>
      </c>
      <c r="P444" s="24">
        <f>ROUND(E444*O444,2)</f>
        <v>1.84</v>
      </c>
      <c r="Q444" s="67" t="s">
        <v>26</v>
      </c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  <c r="AG444" s="25"/>
      <c r="AH444" s="25"/>
      <c r="AI444" s="25"/>
      <c r="AJ444" s="25"/>
      <c r="AK444" s="25"/>
      <c r="AL444" s="25"/>
      <c r="AM444" s="25"/>
      <c r="AN444" s="25"/>
      <c r="AO444" s="25"/>
      <c r="AP444" s="25"/>
      <c r="AQ444" s="25"/>
      <c r="AR444" s="25"/>
      <c r="AS444" s="25"/>
      <c r="AT444" s="25"/>
      <c r="AU444" s="25"/>
      <c r="AV444" s="25"/>
      <c r="AW444" s="25"/>
    </row>
    <row r="445" spans="1:49" x14ac:dyDescent="0.25">
      <c r="A445" s="26"/>
      <c r="B445" s="27"/>
      <c r="C445" s="83" t="s">
        <v>575</v>
      </c>
      <c r="D445" s="84"/>
      <c r="E445" s="84"/>
      <c r="F445" s="84"/>
      <c r="G445" s="84"/>
      <c r="H445" s="24"/>
      <c r="I445" s="24"/>
      <c r="J445" s="24"/>
      <c r="K445" s="24"/>
      <c r="L445" s="24"/>
      <c r="M445" s="24"/>
      <c r="N445" s="24"/>
      <c r="O445" s="24"/>
      <c r="P445" s="24"/>
      <c r="Q445" s="67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  <c r="AG445" s="25"/>
      <c r="AH445" s="25"/>
      <c r="AI445" s="25"/>
      <c r="AJ445" s="25"/>
      <c r="AK445" s="25"/>
      <c r="AL445" s="25"/>
      <c r="AM445" s="25"/>
      <c r="AN445" s="25"/>
      <c r="AO445" s="25"/>
      <c r="AP445" s="25"/>
      <c r="AQ445" s="25"/>
      <c r="AR445" s="25"/>
      <c r="AS445" s="25"/>
      <c r="AT445" s="25"/>
      <c r="AU445" s="25"/>
      <c r="AV445" s="25"/>
      <c r="AW445" s="25"/>
    </row>
    <row r="446" spans="1:49" x14ac:dyDescent="0.25">
      <c r="A446" s="26"/>
      <c r="B446" s="27"/>
      <c r="C446" s="28" t="s">
        <v>576</v>
      </c>
      <c r="D446" s="29"/>
      <c r="E446" s="30">
        <v>4.5</v>
      </c>
      <c r="F446" s="24"/>
      <c r="G446" s="52"/>
      <c r="H446" s="24"/>
      <c r="I446" s="24"/>
      <c r="J446" s="24"/>
      <c r="K446" s="24"/>
      <c r="L446" s="24"/>
      <c r="M446" s="24"/>
      <c r="N446" s="24"/>
      <c r="O446" s="24"/>
      <c r="P446" s="24"/>
      <c r="Q446" s="67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  <c r="AG446" s="25"/>
      <c r="AH446" s="25"/>
      <c r="AI446" s="25"/>
      <c r="AJ446" s="25"/>
      <c r="AK446" s="25"/>
      <c r="AL446" s="25"/>
      <c r="AM446" s="25"/>
      <c r="AN446" s="25"/>
      <c r="AO446" s="25"/>
      <c r="AP446" s="25"/>
      <c r="AQ446" s="25"/>
      <c r="AR446" s="25"/>
      <c r="AS446" s="25"/>
      <c r="AT446" s="25"/>
      <c r="AU446" s="25"/>
      <c r="AV446" s="25"/>
      <c r="AW446" s="25"/>
    </row>
    <row r="447" spans="1:49" x14ac:dyDescent="0.25">
      <c r="A447" s="26"/>
      <c r="B447" s="27"/>
      <c r="C447" s="28" t="s">
        <v>577</v>
      </c>
      <c r="D447" s="29"/>
      <c r="E447" s="30">
        <v>3.5</v>
      </c>
      <c r="F447" s="24"/>
      <c r="G447" s="52"/>
      <c r="H447" s="24"/>
      <c r="I447" s="24"/>
      <c r="J447" s="24"/>
      <c r="K447" s="24"/>
      <c r="L447" s="24"/>
      <c r="M447" s="24"/>
      <c r="N447" s="24"/>
      <c r="O447" s="24"/>
      <c r="P447" s="24"/>
      <c r="Q447" s="67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  <c r="AG447" s="25"/>
      <c r="AH447" s="25"/>
      <c r="AI447" s="25"/>
      <c r="AJ447" s="25"/>
      <c r="AK447" s="25"/>
      <c r="AL447" s="25"/>
      <c r="AM447" s="25"/>
      <c r="AN447" s="25"/>
      <c r="AO447" s="25"/>
      <c r="AP447" s="25"/>
      <c r="AQ447" s="25"/>
      <c r="AR447" s="25"/>
      <c r="AS447" s="25"/>
      <c r="AT447" s="25"/>
      <c r="AU447" s="25"/>
      <c r="AV447" s="25"/>
      <c r="AW447" s="25"/>
    </row>
    <row r="448" spans="1:49" x14ac:dyDescent="0.25">
      <c r="A448" s="16">
        <v>130</v>
      </c>
      <c r="B448" s="17" t="s">
        <v>578</v>
      </c>
      <c r="C448" s="18" t="s">
        <v>579</v>
      </c>
      <c r="D448" s="19" t="s">
        <v>40</v>
      </c>
      <c r="E448" s="20">
        <v>8.1999999999999993</v>
      </c>
      <c r="F448" s="21"/>
      <c r="G448" s="51">
        <f>ROUND(E448*F448,2)</f>
        <v>0</v>
      </c>
      <c r="H448" s="22" t="s">
        <v>1015</v>
      </c>
      <c r="I448" s="23" t="s">
        <v>1015</v>
      </c>
      <c r="J448" s="22">
        <v>0</v>
      </c>
      <c r="K448" s="22">
        <f>ROUND(E448*J448,2)</f>
        <v>0</v>
      </c>
      <c r="L448" s="22">
        <v>7.0000000000000007E-2</v>
      </c>
      <c r="M448" s="22">
        <f>ROUND(E448*L448,2)</f>
        <v>0.56999999999999995</v>
      </c>
      <c r="N448" s="22" t="s">
        <v>512</v>
      </c>
      <c r="O448" s="24">
        <v>0.15</v>
      </c>
      <c r="P448" s="24">
        <f>ROUND(E448*O448,2)</f>
        <v>1.23</v>
      </c>
      <c r="Q448" s="67" t="s">
        <v>26</v>
      </c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  <c r="AG448" s="25"/>
      <c r="AH448" s="25"/>
      <c r="AI448" s="25"/>
      <c r="AJ448" s="25"/>
      <c r="AK448" s="25"/>
      <c r="AL448" s="25"/>
      <c r="AM448" s="25"/>
      <c r="AN448" s="25"/>
      <c r="AO448" s="25"/>
      <c r="AP448" s="25"/>
      <c r="AQ448" s="25"/>
      <c r="AR448" s="25"/>
      <c r="AS448" s="25"/>
      <c r="AT448" s="25"/>
      <c r="AU448" s="25"/>
      <c r="AV448" s="25"/>
      <c r="AW448" s="25"/>
    </row>
    <row r="449" spans="1:49" x14ac:dyDescent="0.25">
      <c r="A449" s="26"/>
      <c r="B449" s="27"/>
      <c r="C449" s="83" t="s">
        <v>575</v>
      </c>
      <c r="D449" s="84"/>
      <c r="E449" s="84"/>
      <c r="F449" s="84"/>
      <c r="G449" s="84"/>
      <c r="H449" s="24"/>
      <c r="I449" s="24"/>
      <c r="J449" s="24"/>
      <c r="K449" s="24"/>
      <c r="L449" s="24"/>
      <c r="M449" s="24"/>
      <c r="N449" s="24"/>
      <c r="O449" s="24"/>
      <c r="P449" s="24"/>
      <c r="Q449" s="67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  <c r="AG449" s="25"/>
      <c r="AH449" s="25"/>
      <c r="AI449" s="25"/>
      <c r="AJ449" s="25"/>
      <c r="AK449" s="25"/>
      <c r="AL449" s="25"/>
      <c r="AM449" s="25"/>
      <c r="AN449" s="25"/>
      <c r="AO449" s="25"/>
      <c r="AP449" s="25"/>
      <c r="AQ449" s="25"/>
      <c r="AR449" s="25"/>
      <c r="AS449" s="25"/>
      <c r="AT449" s="25"/>
      <c r="AU449" s="25"/>
      <c r="AV449" s="25"/>
      <c r="AW449" s="25"/>
    </row>
    <row r="450" spans="1:49" x14ac:dyDescent="0.25">
      <c r="A450" s="26"/>
      <c r="B450" s="27"/>
      <c r="C450" s="28" t="s">
        <v>580</v>
      </c>
      <c r="D450" s="29"/>
      <c r="E450" s="30">
        <v>4.2</v>
      </c>
      <c r="F450" s="24"/>
      <c r="G450" s="52"/>
      <c r="H450" s="24"/>
      <c r="I450" s="24"/>
      <c r="J450" s="24"/>
      <c r="K450" s="24"/>
      <c r="L450" s="24"/>
      <c r="M450" s="24"/>
      <c r="N450" s="24"/>
      <c r="O450" s="24"/>
      <c r="P450" s="24"/>
      <c r="Q450" s="67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  <c r="AG450" s="25"/>
      <c r="AH450" s="25"/>
      <c r="AI450" s="25"/>
      <c r="AJ450" s="25"/>
      <c r="AK450" s="25"/>
      <c r="AL450" s="25"/>
      <c r="AM450" s="25"/>
      <c r="AN450" s="25"/>
      <c r="AO450" s="25"/>
      <c r="AP450" s="25"/>
      <c r="AQ450" s="25"/>
      <c r="AR450" s="25"/>
      <c r="AS450" s="25"/>
      <c r="AT450" s="25"/>
      <c r="AU450" s="25"/>
      <c r="AV450" s="25"/>
      <c r="AW450" s="25"/>
    </row>
    <row r="451" spans="1:49" x14ac:dyDescent="0.25">
      <c r="A451" s="26"/>
      <c r="B451" s="27"/>
      <c r="C451" s="28" t="s">
        <v>581</v>
      </c>
      <c r="D451" s="29"/>
      <c r="E451" s="30">
        <v>4</v>
      </c>
      <c r="F451" s="24"/>
      <c r="G451" s="52"/>
      <c r="H451" s="24"/>
      <c r="I451" s="24"/>
      <c r="J451" s="24"/>
      <c r="K451" s="24"/>
      <c r="L451" s="24"/>
      <c r="M451" s="24"/>
      <c r="N451" s="24"/>
      <c r="O451" s="24"/>
      <c r="P451" s="24"/>
      <c r="Q451" s="67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  <c r="AG451" s="25"/>
      <c r="AH451" s="25"/>
      <c r="AI451" s="25"/>
      <c r="AJ451" s="25"/>
      <c r="AK451" s="25"/>
      <c r="AL451" s="25"/>
      <c r="AM451" s="25"/>
      <c r="AN451" s="25"/>
      <c r="AO451" s="25"/>
      <c r="AP451" s="25"/>
      <c r="AQ451" s="25"/>
      <c r="AR451" s="25"/>
      <c r="AS451" s="25"/>
      <c r="AT451" s="25"/>
      <c r="AU451" s="25"/>
      <c r="AV451" s="25"/>
      <c r="AW451" s="25"/>
    </row>
    <row r="452" spans="1:49" ht="22.5" x14ac:dyDescent="0.25">
      <c r="A452" s="16">
        <v>131</v>
      </c>
      <c r="B452" s="17" t="s">
        <v>582</v>
      </c>
      <c r="C452" s="18" t="s">
        <v>583</v>
      </c>
      <c r="D452" s="19" t="s">
        <v>40</v>
      </c>
      <c r="E452" s="20">
        <v>19.649999999999999</v>
      </c>
      <c r="F452" s="21"/>
      <c r="G452" s="51">
        <f>ROUND(E452*F452,2)</f>
        <v>0</v>
      </c>
      <c r="H452" s="22" t="s">
        <v>1015</v>
      </c>
      <c r="I452" s="23" t="s">
        <v>1015</v>
      </c>
      <c r="J452" s="22">
        <v>0</v>
      </c>
      <c r="K452" s="22">
        <f>ROUND(E452*J452,2)</f>
        <v>0</v>
      </c>
      <c r="L452" s="22">
        <v>5.5E-2</v>
      </c>
      <c r="M452" s="22">
        <f>ROUND(E452*L452,2)</f>
        <v>1.08</v>
      </c>
      <c r="N452" s="22" t="s">
        <v>512</v>
      </c>
      <c r="O452" s="24">
        <v>0.42499999999999999</v>
      </c>
      <c r="P452" s="24">
        <f>ROUND(E452*O452,2)</f>
        <v>8.35</v>
      </c>
      <c r="Q452" s="67" t="s">
        <v>26</v>
      </c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  <c r="AG452" s="25"/>
      <c r="AH452" s="25"/>
      <c r="AI452" s="25"/>
      <c r="AJ452" s="25"/>
      <c r="AK452" s="25"/>
      <c r="AL452" s="25"/>
      <c r="AM452" s="25"/>
      <c r="AN452" s="25"/>
      <c r="AO452" s="25"/>
      <c r="AP452" s="25"/>
      <c r="AQ452" s="25"/>
      <c r="AR452" s="25"/>
      <c r="AS452" s="25"/>
      <c r="AT452" s="25"/>
      <c r="AU452" s="25"/>
      <c r="AV452" s="25"/>
      <c r="AW452" s="25"/>
    </row>
    <row r="453" spans="1:49" ht="23.25" x14ac:dyDescent="0.25">
      <c r="A453" s="26"/>
      <c r="B453" s="27"/>
      <c r="C453" s="83" t="s">
        <v>584</v>
      </c>
      <c r="D453" s="84"/>
      <c r="E453" s="84"/>
      <c r="F453" s="84"/>
      <c r="G453" s="84"/>
      <c r="H453" s="24"/>
      <c r="I453" s="24"/>
      <c r="J453" s="24"/>
      <c r="K453" s="24"/>
      <c r="L453" s="24"/>
      <c r="M453" s="24"/>
      <c r="N453" s="24"/>
      <c r="O453" s="24"/>
      <c r="P453" s="24"/>
      <c r="Q453" s="67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  <c r="AG453" s="25"/>
      <c r="AH453" s="25"/>
      <c r="AI453" s="25"/>
      <c r="AJ453" s="25"/>
      <c r="AK453" s="25"/>
      <c r="AL453" s="25"/>
      <c r="AM453" s="25"/>
      <c r="AN453" s="25"/>
      <c r="AO453" s="25"/>
      <c r="AP453" s="31" t="str">
        <f>C453</f>
        <v>bez odstupu, po hrubém vybourání otvorů v jakémkoliv zdivu cihelném, včetně pomocného lešení o výšce podlahy do 1900 mm a pro zatížení do 1,5 kPa  (150 kg/m2),</v>
      </c>
      <c r="AQ453" s="25"/>
      <c r="AR453" s="25"/>
      <c r="AS453" s="25"/>
      <c r="AT453" s="25"/>
      <c r="AU453" s="25"/>
      <c r="AV453" s="25"/>
      <c r="AW453" s="25"/>
    </row>
    <row r="454" spans="1:49" x14ac:dyDescent="0.25">
      <c r="A454" s="26"/>
      <c r="B454" s="27"/>
      <c r="C454" s="28" t="s">
        <v>585</v>
      </c>
      <c r="D454" s="29"/>
      <c r="E454" s="30">
        <v>7.2</v>
      </c>
      <c r="F454" s="24"/>
      <c r="G454" s="52"/>
      <c r="H454" s="24"/>
      <c r="I454" s="24"/>
      <c r="J454" s="24"/>
      <c r="K454" s="24"/>
      <c r="L454" s="24"/>
      <c r="M454" s="24"/>
      <c r="N454" s="24"/>
      <c r="O454" s="24"/>
      <c r="P454" s="24"/>
      <c r="Q454" s="67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  <c r="AG454" s="25"/>
      <c r="AH454" s="25"/>
      <c r="AI454" s="25"/>
      <c r="AJ454" s="25"/>
      <c r="AK454" s="25"/>
      <c r="AL454" s="25"/>
      <c r="AM454" s="25"/>
      <c r="AN454" s="25"/>
      <c r="AO454" s="25"/>
      <c r="AP454" s="25"/>
      <c r="AQ454" s="25"/>
      <c r="AR454" s="25"/>
      <c r="AS454" s="25"/>
      <c r="AT454" s="25"/>
      <c r="AU454" s="25"/>
      <c r="AV454" s="25"/>
      <c r="AW454" s="25"/>
    </row>
    <row r="455" spans="1:49" x14ac:dyDescent="0.25">
      <c r="A455" s="26"/>
      <c r="B455" s="27"/>
      <c r="C455" s="28" t="s">
        <v>586</v>
      </c>
      <c r="D455" s="29"/>
      <c r="E455" s="30">
        <v>7.74</v>
      </c>
      <c r="F455" s="24"/>
      <c r="G455" s="52"/>
      <c r="H455" s="24"/>
      <c r="I455" s="24"/>
      <c r="J455" s="24"/>
      <c r="K455" s="24"/>
      <c r="L455" s="24"/>
      <c r="M455" s="24"/>
      <c r="N455" s="24"/>
      <c r="O455" s="24"/>
      <c r="P455" s="24"/>
      <c r="Q455" s="67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25"/>
      <c r="AF455" s="25"/>
      <c r="AG455" s="25"/>
      <c r="AH455" s="25"/>
      <c r="AI455" s="25"/>
      <c r="AJ455" s="25"/>
      <c r="AK455" s="25"/>
      <c r="AL455" s="25"/>
      <c r="AM455" s="25"/>
      <c r="AN455" s="25"/>
      <c r="AO455" s="25"/>
      <c r="AP455" s="25"/>
      <c r="AQ455" s="25"/>
      <c r="AR455" s="25"/>
      <c r="AS455" s="25"/>
      <c r="AT455" s="25"/>
      <c r="AU455" s="25"/>
      <c r="AV455" s="25"/>
      <c r="AW455" s="25"/>
    </row>
    <row r="456" spans="1:49" x14ac:dyDescent="0.25">
      <c r="A456" s="26"/>
      <c r="B456" s="27"/>
      <c r="C456" s="28" t="s">
        <v>587</v>
      </c>
      <c r="D456" s="29"/>
      <c r="E456" s="30">
        <v>4.71</v>
      </c>
      <c r="F456" s="24"/>
      <c r="G456" s="52"/>
      <c r="H456" s="24"/>
      <c r="I456" s="24"/>
      <c r="J456" s="24"/>
      <c r="K456" s="24"/>
      <c r="L456" s="24"/>
      <c r="M456" s="24"/>
      <c r="N456" s="24"/>
      <c r="O456" s="24"/>
      <c r="P456" s="24"/>
      <c r="Q456" s="67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25"/>
      <c r="AF456" s="25"/>
      <c r="AG456" s="25"/>
      <c r="AH456" s="25"/>
      <c r="AI456" s="25"/>
      <c r="AJ456" s="25"/>
      <c r="AK456" s="25"/>
      <c r="AL456" s="25"/>
      <c r="AM456" s="25"/>
      <c r="AN456" s="25"/>
      <c r="AO456" s="25"/>
      <c r="AP456" s="25"/>
      <c r="AQ456" s="25"/>
      <c r="AR456" s="25"/>
      <c r="AS456" s="25"/>
      <c r="AT456" s="25"/>
      <c r="AU456" s="25"/>
      <c r="AV456" s="25"/>
      <c r="AW456" s="25"/>
    </row>
    <row r="457" spans="1:49" ht="22.5" x14ac:dyDescent="0.25">
      <c r="A457" s="16">
        <v>132</v>
      </c>
      <c r="B457" s="17" t="s">
        <v>588</v>
      </c>
      <c r="C457" s="18" t="s">
        <v>589</v>
      </c>
      <c r="D457" s="19" t="s">
        <v>40</v>
      </c>
      <c r="E457" s="20">
        <v>3.7126999999999999</v>
      </c>
      <c r="F457" s="21"/>
      <c r="G457" s="51">
        <f>ROUND(E457*F457,2)</f>
        <v>0</v>
      </c>
      <c r="H457" s="22" t="s">
        <v>1015</v>
      </c>
      <c r="I457" s="23" t="s">
        <v>1015</v>
      </c>
      <c r="J457" s="22">
        <v>3.4000000000000002E-4</v>
      </c>
      <c r="K457" s="22">
        <f>ROUND(E457*J457,2)</f>
        <v>0</v>
      </c>
      <c r="L457" s="22">
        <v>0.27500000000000002</v>
      </c>
      <c r="M457" s="22">
        <f>ROUND(E457*L457,2)</f>
        <v>1.02</v>
      </c>
      <c r="N457" s="22" t="s">
        <v>512</v>
      </c>
      <c r="O457" s="24">
        <v>1.0529999999999999</v>
      </c>
      <c r="P457" s="24">
        <f>ROUND(E457*O457,2)</f>
        <v>3.91</v>
      </c>
      <c r="Q457" s="67" t="s">
        <v>26</v>
      </c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  <c r="AG457" s="25"/>
      <c r="AH457" s="25"/>
      <c r="AI457" s="25"/>
      <c r="AJ457" s="25"/>
      <c r="AK457" s="25"/>
      <c r="AL457" s="25"/>
      <c r="AM457" s="25"/>
      <c r="AN457" s="25"/>
      <c r="AO457" s="25"/>
      <c r="AP457" s="25"/>
      <c r="AQ457" s="25"/>
      <c r="AR457" s="25"/>
      <c r="AS457" s="25"/>
      <c r="AT457" s="25"/>
      <c r="AU457" s="25"/>
      <c r="AV457" s="25"/>
      <c r="AW457" s="25"/>
    </row>
    <row r="458" spans="1:49" x14ac:dyDescent="0.25">
      <c r="A458" s="26"/>
      <c r="B458" s="27"/>
      <c r="C458" s="83" t="s">
        <v>590</v>
      </c>
      <c r="D458" s="84"/>
      <c r="E458" s="84"/>
      <c r="F458" s="84"/>
      <c r="G458" s="84"/>
      <c r="H458" s="24"/>
      <c r="I458" s="24"/>
      <c r="J458" s="24"/>
      <c r="K458" s="24"/>
      <c r="L458" s="24"/>
      <c r="M458" s="24"/>
      <c r="N458" s="24"/>
      <c r="O458" s="24"/>
      <c r="P458" s="24"/>
      <c r="Q458" s="67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  <c r="AG458" s="25"/>
      <c r="AH458" s="25"/>
      <c r="AI458" s="25"/>
      <c r="AJ458" s="25"/>
      <c r="AK458" s="25"/>
      <c r="AL458" s="25"/>
      <c r="AM458" s="25"/>
      <c r="AN458" s="25"/>
      <c r="AO458" s="25"/>
      <c r="AP458" s="31" t="str">
        <f>C458</f>
        <v>z jakýchkoliv cihel pálených, včetně pomocného lešení o výšce podlahy do 1900 mm a pro zatížení do 1,5 kPa  (150 kg/m2),</v>
      </c>
      <c r="AQ458" s="25"/>
      <c r="AR458" s="25"/>
      <c r="AS458" s="25"/>
      <c r="AT458" s="25"/>
      <c r="AU458" s="25"/>
      <c r="AV458" s="25"/>
      <c r="AW458" s="25"/>
    </row>
    <row r="459" spans="1:49" x14ac:dyDescent="0.25">
      <c r="A459" s="26"/>
      <c r="B459" s="27"/>
      <c r="C459" s="28" t="s">
        <v>591</v>
      </c>
      <c r="D459" s="29"/>
      <c r="E459" s="30">
        <v>3.7126999999999999</v>
      </c>
      <c r="F459" s="24"/>
      <c r="G459" s="52"/>
      <c r="H459" s="24"/>
      <c r="I459" s="24"/>
      <c r="J459" s="24"/>
      <c r="K459" s="24"/>
      <c r="L459" s="24"/>
      <c r="M459" s="24"/>
      <c r="N459" s="24"/>
      <c r="O459" s="24"/>
      <c r="P459" s="24"/>
      <c r="Q459" s="67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5"/>
      <c r="AJ459" s="25"/>
      <c r="AK459" s="25"/>
      <c r="AL459" s="25"/>
      <c r="AM459" s="25"/>
      <c r="AN459" s="25"/>
      <c r="AO459" s="25"/>
      <c r="AP459" s="25"/>
      <c r="AQ459" s="25"/>
      <c r="AR459" s="25"/>
      <c r="AS459" s="25"/>
      <c r="AT459" s="25"/>
      <c r="AU459" s="25"/>
      <c r="AV459" s="25"/>
      <c r="AW459" s="25"/>
    </row>
    <row r="460" spans="1:49" x14ac:dyDescent="0.25">
      <c r="A460" s="16">
        <v>133</v>
      </c>
      <c r="B460" s="17" t="s">
        <v>592</v>
      </c>
      <c r="C460" s="18" t="s">
        <v>593</v>
      </c>
      <c r="D460" s="19" t="s">
        <v>24</v>
      </c>
      <c r="E460" s="20">
        <v>59</v>
      </c>
      <c r="F460" s="21"/>
      <c r="G460" s="51">
        <f>ROUND(E460*F460,2)</f>
        <v>0</v>
      </c>
      <c r="H460" s="22" t="s">
        <v>1015</v>
      </c>
      <c r="I460" s="23" t="s">
        <v>1015</v>
      </c>
      <c r="J460" s="22">
        <v>0</v>
      </c>
      <c r="K460" s="22">
        <f>ROUND(E460*J460,2)</f>
        <v>0</v>
      </c>
      <c r="L460" s="22">
        <v>0</v>
      </c>
      <c r="M460" s="22">
        <f>ROUND(E460*L460,2)</f>
        <v>0</v>
      </c>
      <c r="N460" s="22" t="s">
        <v>512</v>
      </c>
      <c r="O460" s="24">
        <v>0.03</v>
      </c>
      <c r="P460" s="24">
        <f>ROUND(E460*O460,2)</f>
        <v>1.77</v>
      </c>
      <c r="Q460" s="67" t="s">
        <v>26</v>
      </c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/>
      <c r="AK460" s="25"/>
      <c r="AL460" s="25"/>
      <c r="AM460" s="25"/>
      <c r="AN460" s="25"/>
      <c r="AO460" s="25"/>
      <c r="AP460" s="25"/>
      <c r="AQ460" s="25"/>
      <c r="AR460" s="25"/>
      <c r="AS460" s="25"/>
      <c r="AT460" s="25"/>
      <c r="AU460" s="25"/>
      <c r="AV460" s="25"/>
      <c r="AW460" s="25"/>
    </row>
    <row r="461" spans="1:49" x14ac:dyDescent="0.25">
      <c r="A461" s="26"/>
      <c r="B461" s="27"/>
      <c r="C461" s="83" t="s">
        <v>594</v>
      </c>
      <c r="D461" s="84"/>
      <c r="E461" s="84"/>
      <c r="F461" s="84"/>
      <c r="G461" s="84"/>
      <c r="H461" s="24"/>
      <c r="I461" s="24"/>
      <c r="J461" s="24"/>
      <c r="K461" s="24"/>
      <c r="L461" s="24"/>
      <c r="M461" s="24"/>
      <c r="N461" s="24"/>
      <c r="O461" s="24"/>
      <c r="P461" s="24"/>
      <c r="Q461" s="67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/>
      <c r="AK461" s="25"/>
      <c r="AL461" s="25"/>
      <c r="AM461" s="25"/>
      <c r="AN461" s="25"/>
      <c r="AO461" s="25"/>
      <c r="AP461" s="25"/>
      <c r="AQ461" s="25"/>
      <c r="AR461" s="25"/>
      <c r="AS461" s="25"/>
      <c r="AT461" s="25"/>
      <c r="AU461" s="25"/>
      <c r="AV461" s="25"/>
      <c r="AW461" s="25"/>
    </row>
    <row r="462" spans="1:49" x14ac:dyDescent="0.25">
      <c r="A462" s="26"/>
      <c r="B462" s="27"/>
      <c r="C462" s="28" t="s">
        <v>595</v>
      </c>
      <c r="D462" s="29"/>
      <c r="E462" s="30">
        <v>19</v>
      </c>
      <c r="F462" s="24"/>
      <c r="G462" s="52"/>
      <c r="H462" s="24"/>
      <c r="I462" s="24"/>
      <c r="J462" s="24"/>
      <c r="K462" s="24"/>
      <c r="L462" s="24"/>
      <c r="M462" s="24"/>
      <c r="N462" s="24"/>
      <c r="O462" s="24"/>
      <c r="P462" s="24"/>
      <c r="Q462" s="67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/>
      <c r="AK462" s="25"/>
      <c r="AL462" s="25"/>
      <c r="AM462" s="25"/>
      <c r="AN462" s="25"/>
      <c r="AO462" s="25"/>
      <c r="AP462" s="25"/>
      <c r="AQ462" s="25"/>
      <c r="AR462" s="25"/>
      <c r="AS462" s="25"/>
      <c r="AT462" s="25"/>
      <c r="AU462" s="25"/>
      <c r="AV462" s="25"/>
      <c r="AW462" s="25"/>
    </row>
    <row r="463" spans="1:49" x14ac:dyDescent="0.25">
      <c r="A463" s="26"/>
      <c r="B463" s="27"/>
      <c r="C463" s="28" t="s">
        <v>596</v>
      </c>
      <c r="D463" s="29"/>
      <c r="E463" s="30">
        <v>22</v>
      </c>
      <c r="F463" s="24"/>
      <c r="G463" s="52"/>
      <c r="H463" s="24"/>
      <c r="I463" s="24"/>
      <c r="J463" s="24"/>
      <c r="K463" s="24"/>
      <c r="L463" s="24"/>
      <c r="M463" s="24"/>
      <c r="N463" s="24"/>
      <c r="O463" s="24"/>
      <c r="P463" s="24"/>
      <c r="Q463" s="67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  <c r="AN463" s="25"/>
      <c r="AO463" s="25"/>
      <c r="AP463" s="25"/>
      <c r="AQ463" s="25"/>
      <c r="AR463" s="25"/>
      <c r="AS463" s="25"/>
      <c r="AT463" s="25"/>
      <c r="AU463" s="25"/>
      <c r="AV463" s="25"/>
      <c r="AW463" s="25"/>
    </row>
    <row r="464" spans="1:49" x14ac:dyDescent="0.25">
      <c r="A464" s="26"/>
      <c r="B464" s="27"/>
      <c r="C464" s="28" t="s">
        <v>597</v>
      </c>
      <c r="D464" s="29"/>
      <c r="E464" s="30">
        <v>18</v>
      </c>
      <c r="F464" s="24"/>
      <c r="G464" s="52"/>
      <c r="H464" s="24"/>
      <c r="I464" s="24"/>
      <c r="J464" s="24"/>
      <c r="K464" s="24"/>
      <c r="L464" s="24"/>
      <c r="M464" s="24"/>
      <c r="N464" s="24"/>
      <c r="O464" s="24"/>
      <c r="P464" s="24"/>
      <c r="Q464" s="67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  <c r="AG464" s="25"/>
      <c r="AH464" s="25"/>
      <c r="AI464" s="25"/>
      <c r="AJ464" s="25"/>
      <c r="AK464" s="25"/>
      <c r="AL464" s="25"/>
      <c r="AM464" s="25"/>
      <c r="AN464" s="25"/>
      <c r="AO464" s="25"/>
      <c r="AP464" s="25"/>
      <c r="AQ464" s="25"/>
      <c r="AR464" s="25"/>
      <c r="AS464" s="25"/>
      <c r="AT464" s="25"/>
      <c r="AU464" s="25"/>
      <c r="AV464" s="25"/>
      <c r="AW464" s="25"/>
    </row>
    <row r="465" spans="1:49" x14ac:dyDescent="0.25">
      <c r="A465" s="16">
        <v>134</v>
      </c>
      <c r="B465" s="17" t="s">
        <v>598</v>
      </c>
      <c r="C465" s="18" t="s">
        <v>599</v>
      </c>
      <c r="D465" s="19" t="s">
        <v>24</v>
      </c>
      <c r="E465" s="20">
        <v>13</v>
      </c>
      <c r="F465" s="21"/>
      <c r="G465" s="51">
        <f>ROUND(E465*F465,2)</f>
        <v>0</v>
      </c>
      <c r="H465" s="22" t="s">
        <v>1015</v>
      </c>
      <c r="I465" s="23" t="s">
        <v>1015</v>
      </c>
      <c r="J465" s="22">
        <v>0</v>
      </c>
      <c r="K465" s="22">
        <f>ROUND(E465*J465,2)</f>
        <v>0</v>
      </c>
      <c r="L465" s="22">
        <v>0</v>
      </c>
      <c r="M465" s="22">
        <f>ROUND(E465*L465,2)</f>
        <v>0</v>
      </c>
      <c r="N465" s="22" t="s">
        <v>512</v>
      </c>
      <c r="O465" s="24">
        <v>0.05</v>
      </c>
      <c r="P465" s="24">
        <f>ROUND(E465*O465,2)</f>
        <v>0.65</v>
      </c>
      <c r="Q465" s="67" t="s">
        <v>26</v>
      </c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  <c r="AG465" s="25"/>
      <c r="AH465" s="25"/>
      <c r="AI465" s="25"/>
      <c r="AJ465" s="25"/>
      <c r="AK465" s="25"/>
      <c r="AL465" s="25"/>
      <c r="AM465" s="25"/>
      <c r="AN465" s="25"/>
      <c r="AO465" s="25"/>
      <c r="AP465" s="25"/>
      <c r="AQ465" s="25"/>
      <c r="AR465" s="25"/>
      <c r="AS465" s="25"/>
      <c r="AT465" s="25"/>
      <c r="AU465" s="25"/>
      <c r="AV465" s="25"/>
      <c r="AW465" s="25"/>
    </row>
    <row r="466" spans="1:49" x14ac:dyDescent="0.25">
      <c r="A466" s="26"/>
      <c r="B466" s="27"/>
      <c r="C466" s="83" t="s">
        <v>594</v>
      </c>
      <c r="D466" s="84"/>
      <c r="E466" s="84"/>
      <c r="F466" s="84"/>
      <c r="G466" s="84"/>
      <c r="H466" s="24"/>
      <c r="I466" s="24"/>
      <c r="J466" s="24"/>
      <c r="K466" s="24"/>
      <c r="L466" s="24"/>
      <c r="M466" s="24"/>
      <c r="N466" s="24"/>
      <c r="O466" s="24"/>
      <c r="P466" s="24"/>
      <c r="Q466" s="67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25"/>
      <c r="AF466" s="25"/>
      <c r="AG466" s="25"/>
      <c r="AH466" s="25"/>
      <c r="AI466" s="25"/>
      <c r="AJ466" s="25"/>
      <c r="AK466" s="25"/>
      <c r="AL466" s="25"/>
      <c r="AM466" s="25"/>
      <c r="AN466" s="25"/>
      <c r="AO466" s="25"/>
      <c r="AP466" s="25"/>
      <c r="AQ466" s="25"/>
      <c r="AR466" s="25"/>
      <c r="AS466" s="25"/>
      <c r="AT466" s="25"/>
      <c r="AU466" s="25"/>
      <c r="AV466" s="25"/>
      <c r="AW466" s="25"/>
    </row>
    <row r="467" spans="1:49" x14ac:dyDescent="0.25">
      <c r="A467" s="26"/>
      <c r="B467" s="27"/>
      <c r="C467" s="28" t="s">
        <v>600</v>
      </c>
      <c r="D467" s="29"/>
      <c r="E467" s="30">
        <v>5</v>
      </c>
      <c r="F467" s="24"/>
      <c r="G467" s="52"/>
      <c r="H467" s="24"/>
      <c r="I467" s="24"/>
      <c r="J467" s="24"/>
      <c r="K467" s="24"/>
      <c r="L467" s="24"/>
      <c r="M467" s="24"/>
      <c r="N467" s="24"/>
      <c r="O467" s="24"/>
      <c r="P467" s="24"/>
      <c r="Q467" s="67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  <c r="AG467" s="25"/>
      <c r="AH467" s="25"/>
      <c r="AI467" s="25"/>
      <c r="AJ467" s="25"/>
      <c r="AK467" s="25"/>
      <c r="AL467" s="25"/>
      <c r="AM467" s="25"/>
      <c r="AN467" s="25"/>
      <c r="AO467" s="25"/>
      <c r="AP467" s="25"/>
      <c r="AQ467" s="25"/>
      <c r="AR467" s="25"/>
      <c r="AS467" s="25"/>
      <c r="AT467" s="25"/>
      <c r="AU467" s="25"/>
      <c r="AV467" s="25"/>
      <c r="AW467" s="25"/>
    </row>
    <row r="468" spans="1:49" x14ac:dyDescent="0.25">
      <c r="A468" s="26"/>
      <c r="B468" s="27"/>
      <c r="C468" s="28" t="s">
        <v>601</v>
      </c>
      <c r="D468" s="29"/>
      <c r="E468" s="30">
        <v>5</v>
      </c>
      <c r="F468" s="24"/>
      <c r="G468" s="52"/>
      <c r="H468" s="24"/>
      <c r="I468" s="24"/>
      <c r="J468" s="24"/>
      <c r="K468" s="24"/>
      <c r="L468" s="24"/>
      <c r="M468" s="24"/>
      <c r="N468" s="24"/>
      <c r="O468" s="24"/>
      <c r="P468" s="24"/>
      <c r="Q468" s="67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  <c r="AG468" s="25"/>
      <c r="AH468" s="25"/>
      <c r="AI468" s="25"/>
      <c r="AJ468" s="25"/>
      <c r="AK468" s="25"/>
      <c r="AL468" s="25"/>
      <c r="AM468" s="25"/>
      <c r="AN468" s="25"/>
      <c r="AO468" s="25"/>
      <c r="AP468" s="25"/>
      <c r="AQ468" s="25"/>
      <c r="AR468" s="25"/>
      <c r="AS468" s="25"/>
      <c r="AT468" s="25"/>
      <c r="AU468" s="25"/>
      <c r="AV468" s="25"/>
      <c r="AW468" s="25"/>
    </row>
    <row r="469" spans="1:49" x14ac:dyDescent="0.25">
      <c r="A469" s="26"/>
      <c r="B469" s="27"/>
      <c r="C469" s="28" t="s">
        <v>602</v>
      </c>
      <c r="D469" s="29"/>
      <c r="E469" s="30">
        <v>3</v>
      </c>
      <c r="F469" s="24"/>
      <c r="G469" s="52"/>
      <c r="H469" s="24"/>
      <c r="I469" s="24"/>
      <c r="J469" s="24"/>
      <c r="K469" s="24"/>
      <c r="L469" s="24"/>
      <c r="M469" s="24"/>
      <c r="N469" s="24"/>
      <c r="O469" s="24"/>
      <c r="P469" s="24"/>
      <c r="Q469" s="67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  <c r="AG469" s="25"/>
      <c r="AH469" s="25"/>
      <c r="AI469" s="25"/>
      <c r="AJ469" s="25"/>
      <c r="AK469" s="25"/>
      <c r="AL469" s="25"/>
      <c r="AM469" s="25"/>
      <c r="AN469" s="25"/>
      <c r="AO469" s="25"/>
      <c r="AP469" s="25"/>
      <c r="AQ469" s="25"/>
      <c r="AR469" s="25"/>
      <c r="AS469" s="25"/>
      <c r="AT469" s="25"/>
      <c r="AU469" s="25"/>
      <c r="AV469" s="25"/>
      <c r="AW469" s="25"/>
    </row>
    <row r="470" spans="1:49" x14ac:dyDescent="0.25">
      <c r="A470" s="16">
        <v>135</v>
      </c>
      <c r="B470" s="17" t="s">
        <v>603</v>
      </c>
      <c r="C470" s="18" t="s">
        <v>604</v>
      </c>
      <c r="D470" s="19" t="s">
        <v>40</v>
      </c>
      <c r="E470" s="20">
        <v>5.12</v>
      </c>
      <c r="F470" s="21"/>
      <c r="G470" s="51">
        <f>ROUND(E470*F470,2)</f>
        <v>0</v>
      </c>
      <c r="H470" s="22" t="s">
        <v>1015</v>
      </c>
      <c r="I470" s="23" t="s">
        <v>1015</v>
      </c>
      <c r="J470" s="22">
        <v>2.1900000000000001E-3</v>
      </c>
      <c r="K470" s="22">
        <f>ROUND(E470*J470,2)</f>
        <v>0.01</v>
      </c>
      <c r="L470" s="22">
        <v>4.1000000000000002E-2</v>
      </c>
      <c r="M470" s="22">
        <f>ROUND(E470*L470,2)</f>
        <v>0.21</v>
      </c>
      <c r="N470" s="22" t="s">
        <v>512</v>
      </c>
      <c r="O470" s="24">
        <v>0.52</v>
      </c>
      <c r="P470" s="24">
        <f>ROUND(E470*O470,2)</f>
        <v>2.66</v>
      </c>
      <c r="Q470" s="67" t="s">
        <v>26</v>
      </c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  <c r="AG470" s="25"/>
      <c r="AH470" s="25"/>
      <c r="AI470" s="25"/>
      <c r="AJ470" s="25"/>
      <c r="AK470" s="25"/>
      <c r="AL470" s="25"/>
      <c r="AM470" s="25"/>
      <c r="AN470" s="25"/>
      <c r="AO470" s="25"/>
      <c r="AP470" s="25"/>
      <c r="AQ470" s="25"/>
      <c r="AR470" s="25"/>
      <c r="AS470" s="25"/>
      <c r="AT470" s="25"/>
      <c r="AU470" s="25"/>
      <c r="AV470" s="25"/>
      <c r="AW470" s="25"/>
    </row>
    <row r="471" spans="1:49" x14ac:dyDescent="0.25">
      <c r="A471" s="26"/>
      <c r="B471" s="27"/>
      <c r="C471" s="83" t="s">
        <v>605</v>
      </c>
      <c r="D471" s="84"/>
      <c r="E471" s="84"/>
      <c r="F471" s="84"/>
      <c r="G471" s="84"/>
      <c r="H471" s="24"/>
      <c r="I471" s="24"/>
      <c r="J471" s="24"/>
      <c r="K471" s="24"/>
      <c r="L471" s="24"/>
      <c r="M471" s="24"/>
      <c r="N471" s="24"/>
      <c r="O471" s="24"/>
      <c r="P471" s="24"/>
      <c r="Q471" s="67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  <c r="AG471" s="25"/>
      <c r="AH471" s="25"/>
      <c r="AI471" s="25"/>
      <c r="AJ471" s="25"/>
      <c r="AK471" s="25"/>
      <c r="AL471" s="25"/>
      <c r="AM471" s="25"/>
      <c r="AN471" s="25"/>
      <c r="AO471" s="25"/>
      <c r="AP471" s="25"/>
      <c r="AQ471" s="25"/>
      <c r="AR471" s="25"/>
      <c r="AS471" s="25"/>
      <c r="AT471" s="25"/>
      <c r="AU471" s="25"/>
      <c r="AV471" s="25"/>
      <c r="AW471" s="25"/>
    </row>
    <row r="472" spans="1:49" x14ac:dyDescent="0.25">
      <c r="A472" s="26"/>
      <c r="B472" s="27"/>
      <c r="C472" s="28" t="s">
        <v>606</v>
      </c>
      <c r="D472" s="29"/>
      <c r="E472" s="30">
        <v>0.18</v>
      </c>
      <c r="F472" s="24"/>
      <c r="G472" s="52"/>
      <c r="H472" s="24"/>
      <c r="I472" s="24"/>
      <c r="J472" s="24"/>
      <c r="K472" s="24"/>
      <c r="L472" s="24"/>
      <c r="M472" s="24"/>
      <c r="N472" s="24"/>
      <c r="O472" s="24"/>
      <c r="P472" s="24"/>
      <c r="Q472" s="67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  <c r="AG472" s="25"/>
      <c r="AH472" s="25"/>
      <c r="AI472" s="25"/>
      <c r="AJ472" s="25"/>
      <c r="AK472" s="25"/>
      <c r="AL472" s="25"/>
      <c r="AM472" s="25"/>
      <c r="AN472" s="25"/>
      <c r="AO472" s="25"/>
      <c r="AP472" s="25"/>
      <c r="AQ472" s="25"/>
      <c r="AR472" s="25"/>
      <c r="AS472" s="25"/>
      <c r="AT472" s="25"/>
      <c r="AU472" s="25"/>
      <c r="AV472" s="25"/>
      <c r="AW472" s="25"/>
    </row>
    <row r="473" spans="1:49" x14ac:dyDescent="0.25">
      <c r="A473" s="26"/>
      <c r="B473" s="27"/>
      <c r="C473" s="28" t="s">
        <v>607</v>
      </c>
      <c r="D473" s="29"/>
      <c r="E473" s="30">
        <v>0.88</v>
      </c>
      <c r="F473" s="24"/>
      <c r="G473" s="52"/>
      <c r="H473" s="24"/>
      <c r="I473" s="24"/>
      <c r="J473" s="24"/>
      <c r="K473" s="24"/>
      <c r="L473" s="24"/>
      <c r="M473" s="24"/>
      <c r="N473" s="24"/>
      <c r="O473" s="24"/>
      <c r="P473" s="24"/>
      <c r="Q473" s="67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  <c r="AG473" s="25"/>
      <c r="AH473" s="25"/>
      <c r="AI473" s="25"/>
      <c r="AJ473" s="25"/>
      <c r="AK473" s="25"/>
      <c r="AL473" s="25"/>
      <c r="AM473" s="25"/>
      <c r="AN473" s="25"/>
      <c r="AO473" s="25"/>
      <c r="AP473" s="25"/>
      <c r="AQ473" s="25"/>
      <c r="AR473" s="25"/>
      <c r="AS473" s="25"/>
      <c r="AT473" s="25"/>
      <c r="AU473" s="25"/>
      <c r="AV473" s="25"/>
      <c r="AW473" s="25"/>
    </row>
    <row r="474" spans="1:49" x14ac:dyDescent="0.25">
      <c r="A474" s="26"/>
      <c r="B474" s="27"/>
      <c r="C474" s="28" t="s">
        <v>608</v>
      </c>
      <c r="D474" s="29"/>
      <c r="E474" s="30">
        <v>4.0599999999999996</v>
      </c>
      <c r="F474" s="24"/>
      <c r="G474" s="52"/>
      <c r="H474" s="24"/>
      <c r="I474" s="24"/>
      <c r="J474" s="24"/>
      <c r="K474" s="24"/>
      <c r="L474" s="24"/>
      <c r="M474" s="24"/>
      <c r="N474" s="24"/>
      <c r="O474" s="24"/>
      <c r="P474" s="24"/>
      <c r="Q474" s="67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  <c r="AG474" s="25"/>
      <c r="AH474" s="25"/>
      <c r="AI474" s="25"/>
      <c r="AJ474" s="25"/>
      <c r="AK474" s="25"/>
      <c r="AL474" s="25"/>
      <c r="AM474" s="25"/>
      <c r="AN474" s="25"/>
      <c r="AO474" s="25"/>
      <c r="AP474" s="25"/>
      <c r="AQ474" s="25"/>
      <c r="AR474" s="25"/>
      <c r="AS474" s="25"/>
      <c r="AT474" s="25"/>
      <c r="AU474" s="25"/>
      <c r="AV474" s="25"/>
      <c r="AW474" s="25"/>
    </row>
    <row r="475" spans="1:49" x14ac:dyDescent="0.25">
      <c r="A475" s="16">
        <v>136</v>
      </c>
      <c r="B475" s="17" t="s">
        <v>609</v>
      </c>
      <c r="C475" s="18" t="s">
        <v>610</v>
      </c>
      <c r="D475" s="19" t="s">
        <v>40</v>
      </c>
      <c r="E475" s="20">
        <v>19.079999999999998</v>
      </c>
      <c r="F475" s="21"/>
      <c r="G475" s="51">
        <f>ROUND(E475*F475,2)</f>
        <v>0</v>
      </c>
      <c r="H475" s="22" t="s">
        <v>1015</v>
      </c>
      <c r="I475" s="23" t="s">
        <v>1015</v>
      </c>
      <c r="J475" s="22">
        <v>1E-3</v>
      </c>
      <c r="K475" s="22">
        <f>ROUND(E475*J475,2)</f>
        <v>0.02</v>
      </c>
      <c r="L475" s="22">
        <v>3.1E-2</v>
      </c>
      <c r="M475" s="22">
        <f>ROUND(E475*L475,2)</f>
        <v>0.59</v>
      </c>
      <c r="N475" s="22" t="s">
        <v>512</v>
      </c>
      <c r="O475" s="24">
        <v>0.33100000000000002</v>
      </c>
      <c r="P475" s="24">
        <f>ROUND(E475*O475,2)</f>
        <v>6.32</v>
      </c>
      <c r="Q475" s="67" t="s">
        <v>26</v>
      </c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  <c r="AN475" s="25"/>
      <c r="AO475" s="25"/>
      <c r="AP475" s="25"/>
      <c r="AQ475" s="25"/>
      <c r="AR475" s="25"/>
      <c r="AS475" s="25"/>
      <c r="AT475" s="25"/>
      <c r="AU475" s="25"/>
      <c r="AV475" s="25"/>
      <c r="AW475" s="25"/>
    </row>
    <row r="476" spans="1:49" x14ac:dyDescent="0.25">
      <c r="A476" s="26"/>
      <c r="B476" s="27"/>
      <c r="C476" s="83" t="s">
        <v>605</v>
      </c>
      <c r="D476" s="84"/>
      <c r="E476" s="84"/>
      <c r="F476" s="84"/>
      <c r="G476" s="84"/>
      <c r="H476" s="24"/>
      <c r="I476" s="24"/>
      <c r="J476" s="24"/>
      <c r="K476" s="24"/>
      <c r="L476" s="24"/>
      <c r="M476" s="24"/>
      <c r="N476" s="24"/>
      <c r="O476" s="24"/>
      <c r="P476" s="24"/>
      <c r="Q476" s="67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  <c r="AG476" s="25"/>
      <c r="AH476" s="25"/>
      <c r="AI476" s="25"/>
      <c r="AJ476" s="25"/>
      <c r="AK476" s="25"/>
      <c r="AL476" s="25"/>
      <c r="AM476" s="25"/>
      <c r="AN476" s="25"/>
      <c r="AO476" s="25"/>
      <c r="AP476" s="25"/>
      <c r="AQ476" s="25"/>
      <c r="AR476" s="25"/>
      <c r="AS476" s="25"/>
      <c r="AT476" s="25"/>
      <c r="AU476" s="25"/>
      <c r="AV476" s="25"/>
      <c r="AW476" s="25"/>
    </row>
    <row r="477" spans="1:49" x14ac:dyDescent="0.25">
      <c r="A477" s="26"/>
      <c r="B477" s="27"/>
      <c r="C477" s="28" t="s">
        <v>611</v>
      </c>
      <c r="D477" s="29"/>
      <c r="E477" s="30">
        <v>9.18</v>
      </c>
      <c r="F477" s="24"/>
      <c r="G477" s="52"/>
      <c r="H477" s="24"/>
      <c r="I477" s="24"/>
      <c r="J477" s="24"/>
      <c r="K477" s="24"/>
      <c r="L477" s="24"/>
      <c r="M477" s="24"/>
      <c r="N477" s="24"/>
      <c r="O477" s="24"/>
      <c r="P477" s="24"/>
      <c r="Q477" s="67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  <c r="AG477" s="25"/>
      <c r="AH477" s="25"/>
      <c r="AI477" s="25"/>
      <c r="AJ477" s="25"/>
      <c r="AK477" s="25"/>
      <c r="AL477" s="25"/>
      <c r="AM477" s="25"/>
      <c r="AN477" s="25"/>
      <c r="AO477" s="25"/>
      <c r="AP477" s="25"/>
      <c r="AQ477" s="25"/>
      <c r="AR477" s="25"/>
      <c r="AS477" s="25"/>
      <c r="AT477" s="25"/>
      <c r="AU477" s="25"/>
      <c r="AV477" s="25"/>
      <c r="AW477" s="25"/>
    </row>
    <row r="478" spans="1:49" x14ac:dyDescent="0.25">
      <c r="A478" s="26"/>
      <c r="B478" s="27"/>
      <c r="C478" s="28" t="s">
        <v>612</v>
      </c>
      <c r="D478" s="29"/>
      <c r="E478" s="30">
        <v>8.85</v>
      </c>
      <c r="F478" s="24"/>
      <c r="G478" s="52"/>
      <c r="H478" s="24"/>
      <c r="I478" s="24"/>
      <c r="J478" s="24"/>
      <c r="K478" s="24"/>
      <c r="L478" s="24"/>
      <c r="M478" s="24"/>
      <c r="N478" s="24"/>
      <c r="O478" s="24"/>
      <c r="P478" s="24"/>
      <c r="Q478" s="67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  <c r="AG478" s="25"/>
      <c r="AH478" s="25"/>
      <c r="AI478" s="25"/>
      <c r="AJ478" s="25"/>
      <c r="AK478" s="25"/>
      <c r="AL478" s="25"/>
      <c r="AM478" s="25"/>
      <c r="AN478" s="25"/>
      <c r="AO478" s="25"/>
      <c r="AP478" s="25"/>
      <c r="AQ478" s="25"/>
      <c r="AR478" s="25"/>
      <c r="AS478" s="25"/>
      <c r="AT478" s="25"/>
      <c r="AU478" s="25"/>
      <c r="AV478" s="25"/>
      <c r="AW478" s="25"/>
    </row>
    <row r="479" spans="1:49" x14ac:dyDescent="0.25">
      <c r="A479" s="26"/>
      <c r="B479" s="27"/>
      <c r="C479" s="28" t="s">
        <v>613</v>
      </c>
      <c r="D479" s="29"/>
      <c r="E479" s="30">
        <v>1.05</v>
      </c>
      <c r="F479" s="24"/>
      <c r="G479" s="52"/>
      <c r="H479" s="24"/>
      <c r="I479" s="24"/>
      <c r="J479" s="24"/>
      <c r="K479" s="24"/>
      <c r="L479" s="24"/>
      <c r="M479" s="24"/>
      <c r="N479" s="24"/>
      <c r="O479" s="24"/>
      <c r="P479" s="24"/>
      <c r="Q479" s="67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  <c r="AG479" s="25"/>
      <c r="AH479" s="25"/>
      <c r="AI479" s="25"/>
      <c r="AJ479" s="25"/>
      <c r="AK479" s="25"/>
      <c r="AL479" s="25"/>
      <c r="AM479" s="25"/>
      <c r="AN479" s="25"/>
      <c r="AO479" s="25"/>
      <c r="AP479" s="25"/>
      <c r="AQ479" s="25"/>
      <c r="AR479" s="25"/>
      <c r="AS479" s="25"/>
      <c r="AT479" s="25"/>
      <c r="AU479" s="25"/>
      <c r="AV479" s="25"/>
      <c r="AW479" s="25"/>
    </row>
    <row r="480" spans="1:49" ht="33.75" x14ac:dyDescent="0.25">
      <c r="A480" s="16">
        <v>137</v>
      </c>
      <c r="B480" s="17" t="s">
        <v>614</v>
      </c>
      <c r="C480" s="18" t="s">
        <v>615</v>
      </c>
      <c r="D480" s="19" t="s">
        <v>40</v>
      </c>
      <c r="E480" s="20">
        <v>22.447500000000002</v>
      </c>
      <c r="F480" s="21"/>
      <c r="G480" s="51">
        <f>ROUND(E480*F480,2)</f>
        <v>0</v>
      </c>
      <c r="H480" s="22" t="s">
        <v>1015</v>
      </c>
      <c r="I480" s="23" t="s">
        <v>1015</v>
      </c>
      <c r="J480" s="22">
        <v>1.17E-3</v>
      </c>
      <c r="K480" s="22">
        <f>ROUND(E480*J480,2)</f>
        <v>0.03</v>
      </c>
      <c r="L480" s="22">
        <v>7.5999999999999998E-2</v>
      </c>
      <c r="M480" s="22">
        <f>ROUND(E480*L480,2)</f>
        <v>1.71</v>
      </c>
      <c r="N480" s="22" t="s">
        <v>512</v>
      </c>
      <c r="O480" s="24">
        <v>0.93899999999999995</v>
      </c>
      <c r="P480" s="24">
        <f>ROUND(E480*O480,2)</f>
        <v>21.08</v>
      </c>
      <c r="Q480" s="67" t="s">
        <v>26</v>
      </c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  <c r="AG480" s="25"/>
      <c r="AH480" s="25"/>
      <c r="AI480" s="25"/>
      <c r="AJ480" s="25"/>
      <c r="AK480" s="25"/>
      <c r="AL480" s="25"/>
      <c r="AM480" s="25"/>
      <c r="AN480" s="25"/>
      <c r="AO480" s="25"/>
      <c r="AP480" s="25"/>
      <c r="AQ480" s="25"/>
      <c r="AR480" s="25"/>
      <c r="AS480" s="25"/>
      <c r="AT480" s="25"/>
      <c r="AU480" s="25"/>
      <c r="AV480" s="25"/>
      <c r="AW480" s="25"/>
    </row>
    <row r="481" spans="1:49" x14ac:dyDescent="0.25">
      <c r="A481" s="26"/>
      <c r="B481" s="27"/>
      <c r="C481" s="28" t="s">
        <v>616</v>
      </c>
      <c r="D481" s="29"/>
      <c r="E481" s="30">
        <v>10.455</v>
      </c>
      <c r="F481" s="24"/>
      <c r="G481" s="52"/>
      <c r="H481" s="24"/>
      <c r="I481" s="24"/>
      <c r="J481" s="24"/>
      <c r="K481" s="24"/>
      <c r="L481" s="24"/>
      <c r="M481" s="24"/>
      <c r="N481" s="24"/>
      <c r="O481" s="24"/>
      <c r="P481" s="24"/>
      <c r="Q481" s="67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  <c r="AG481" s="25"/>
      <c r="AH481" s="25"/>
      <c r="AI481" s="25"/>
      <c r="AJ481" s="25"/>
      <c r="AK481" s="25"/>
      <c r="AL481" s="25"/>
      <c r="AM481" s="25"/>
      <c r="AN481" s="25"/>
      <c r="AO481" s="25"/>
      <c r="AP481" s="25"/>
      <c r="AQ481" s="25"/>
      <c r="AR481" s="25"/>
      <c r="AS481" s="25"/>
      <c r="AT481" s="25"/>
      <c r="AU481" s="25"/>
      <c r="AV481" s="25"/>
      <c r="AW481" s="25"/>
    </row>
    <row r="482" spans="1:49" x14ac:dyDescent="0.25">
      <c r="A482" s="26"/>
      <c r="B482" s="27"/>
      <c r="C482" s="28" t="s">
        <v>617</v>
      </c>
      <c r="D482" s="29"/>
      <c r="E482" s="30">
        <v>6.7649999999999997</v>
      </c>
      <c r="F482" s="24"/>
      <c r="G482" s="52"/>
      <c r="H482" s="24"/>
      <c r="I482" s="24"/>
      <c r="J482" s="24"/>
      <c r="K482" s="24"/>
      <c r="L482" s="24"/>
      <c r="M482" s="24"/>
      <c r="N482" s="24"/>
      <c r="O482" s="24"/>
      <c r="P482" s="24"/>
      <c r="Q482" s="67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  <c r="AN482" s="25"/>
      <c r="AO482" s="25"/>
      <c r="AP482" s="25"/>
      <c r="AQ482" s="25"/>
      <c r="AR482" s="25"/>
      <c r="AS482" s="25"/>
      <c r="AT482" s="25"/>
      <c r="AU482" s="25"/>
      <c r="AV482" s="25"/>
      <c r="AW482" s="25"/>
    </row>
    <row r="483" spans="1:49" x14ac:dyDescent="0.25">
      <c r="A483" s="26"/>
      <c r="B483" s="27"/>
      <c r="C483" s="28" t="s">
        <v>618</v>
      </c>
      <c r="D483" s="29"/>
      <c r="E483" s="30">
        <v>5.2275</v>
      </c>
      <c r="F483" s="24"/>
      <c r="G483" s="52"/>
      <c r="H483" s="24"/>
      <c r="I483" s="24"/>
      <c r="J483" s="24"/>
      <c r="K483" s="24"/>
      <c r="L483" s="24"/>
      <c r="M483" s="24"/>
      <c r="N483" s="24"/>
      <c r="O483" s="24"/>
      <c r="P483" s="24"/>
      <c r="Q483" s="67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  <c r="AN483" s="25"/>
      <c r="AO483" s="25"/>
      <c r="AP483" s="25"/>
      <c r="AQ483" s="25"/>
      <c r="AR483" s="25"/>
      <c r="AS483" s="25"/>
      <c r="AT483" s="25"/>
      <c r="AU483" s="25"/>
      <c r="AV483" s="25"/>
      <c r="AW483" s="25"/>
    </row>
    <row r="484" spans="1:49" x14ac:dyDescent="0.25">
      <c r="A484" s="16">
        <v>138</v>
      </c>
      <c r="B484" s="17" t="s">
        <v>619</v>
      </c>
      <c r="C484" s="18" t="s">
        <v>620</v>
      </c>
      <c r="D484" s="19" t="s">
        <v>48</v>
      </c>
      <c r="E484" s="20">
        <v>23.6</v>
      </c>
      <c r="F484" s="21"/>
      <c r="G484" s="51">
        <f>ROUND(E484*F484,2)</f>
        <v>0</v>
      </c>
      <c r="H484" s="22" t="s">
        <v>1015</v>
      </c>
      <c r="I484" s="23" t="s">
        <v>1015</v>
      </c>
      <c r="J484" s="22">
        <v>0</v>
      </c>
      <c r="K484" s="22">
        <f>ROUND(E484*J484,2)</f>
        <v>0</v>
      </c>
      <c r="L484" s="22">
        <v>5.1679999999999997E-2</v>
      </c>
      <c r="M484" s="22">
        <f>ROUND(E484*L484,2)</f>
        <v>1.22</v>
      </c>
      <c r="N484" s="22" t="s">
        <v>512</v>
      </c>
      <c r="O484" s="24">
        <v>0.17</v>
      </c>
      <c r="P484" s="24">
        <f>ROUND(E484*O484,2)</f>
        <v>4.01</v>
      </c>
      <c r="Q484" s="67" t="s">
        <v>26</v>
      </c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  <c r="AN484" s="25"/>
      <c r="AO484" s="25"/>
      <c r="AP484" s="25"/>
      <c r="AQ484" s="25"/>
      <c r="AR484" s="25"/>
      <c r="AS484" s="25"/>
      <c r="AT484" s="25"/>
      <c r="AU484" s="25"/>
      <c r="AV484" s="25"/>
      <c r="AW484" s="25"/>
    </row>
    <row r="485" spans="1:49" x14ac:dyDescent="0.25">
      <c r="A485" s="26"/>
      <c r="B485" s="27"/>
      <c r="C485" s="28" t="s">
        <v>621</v>
      </c>
      <c r="D485" s="29"/>
      <c r="E485" s="30">
        <v>7.5</v>
      </c>
      <c r="F485" s="24"/>
      <c r="G485" s="52"/>
      <c r="H485" s="24"/>
      <c r="I485" s="24"/>
      <c r="J485" s="24"/>
      <c r="K485" s="24"/>
      <c r="L485" s="24"/>
      <c r="M485" s="24"/>
      <c r="N485" s="24"/>
      <c r="O485" s="24"/>
      <c r="P485" s="24"/>
      <c r="Q485" s="67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  <c r="AN485" s="25"/>
      <c r="AO485" s="25"/>
      <c r="AP485" s="25"/>
      <c r="AQ485" s="25"/>
      <c r="AR485" s="25"/>
      <c r="AS485" s="25"/>
      <c r="AT485" s="25"/>
      <c r="AU485" s="25"/>
      <c r="AV485" s="25"/>
      <c r="AW485" s="25"/>
    </row>
    <row r="486" spans="1:49" x14ac:dyDescent="0.25">
      <c r="A486" s="26"/>
      <c r="B486" s="27"/>
      <c r="C486" s="28" t="s">
        <v>622</v>
      </c>
      <c r="D486" s="29"/>
      <c r="E486" s="30">
        <v>8.8000000000000007</v>
      </c>
      <c r="F486" s="24"/>
      <c r="G486" s="52"/>
      <c r="H486" s="24"/>
      <c r="I486" s="24"/>
      <c r="J486" s="24"/>
      <c r="K486" s="24"/>
      <c r="L486" s="24"/>
      <c r="M486" s="24"/>
      <c r="N486" s="24"/>
      <c r="O486" s="24"/>
      <c r="P486" s="24"/>
      <c r="Q486" s="67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5"/>
      <c r="AS486" s="25"/>
      <c r="AT486" s="25"/>
      <c r="AU486" s="25"/>
      <c r="AV486" s="25"/>
      <c r="AW486" s="25"/>
    </row>
    <row r="487" spans="1:49" x14ac:dyDescent="0.25">
      <c r="A487" s="26"/>
      <c r="B487" s="27"/>
      <c r="C487" s="28" t="s">
        <v>623</v>
      </c>
      <c r="D487" s="29"/>
      <c r="E487" s="30">
        <v>7.3</v>
      </c>
      <c r="F487" s="24"/>
      <c r="G487" s="52"/>
      <c r="H487" s="24"/>
      <c r="I487" s="24"/>
      <c r="J487" s="24"/>
      <c r="K487" s="24"/>
      <c r="L487" s="24"/>
      <c r="M487" s="24"/>
      <c r="N487" s="24"/>
      <c r="O487" s="24"/>
      <c r="P487" s="24"/>
      <c r="Q487" s="67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5"/>
      <c r="AS487" s="25"/>
      <c r="AT487" s="25"/>
      <c r="AU487" s="25"/>
      <c r="AV487" s="25"/>
      <c r="AW487" s="25"/>
    </row>
    <row r="488" spans="1:49" x14ac:dyDescent="0.25">
      <c r="A488" s="16">
        <v>139</v>
      </c>
      <c r="B488" s="17" t="s">
        <v>624</v>
      </c>
      <c r="C488" s="18" t="s">
        <v>625</v>
      </c>
      <c r="D488" s="19" t="s">
        <v>48</v>
      </c>
      <c r="E488" s="20">
        <v>14.5</v>
      </c>
      <c r="F488" s="21"/>
      <c r="G488" s="51">
        <f>ROUND(E488*F488,2)</f>
        <v>0</v>
      </c>
      <c r="H488" s="22" t="s">
        <v>1015</v>
      </c>
      <c r="I488" s="23" t="s">
        <v>1015</v>
      </c>
      <c r="J488" s="22">
        <v>5.9000000000000003E-4</v>
      </c>
      <c r="K488" s="22">
        <f>ROUND(E488*J488,2)</f>
        <v>0.01</v>
      </c>
      <c r="L488" s="22">
        <v>3.6999999999999998E-2</v>
      </c>
      <c r="M488" s="22">
        <f>ROUND(E488*L488,2)</f>
        <v>0.54</v>
      </c>
      <c r="N488" s="22" t="s">
        <v>512</v>
      </c>
      <c r="O488" s="24">
        <v>0.443</v>
      </c>
      <c r="P488" s="24">
        <f>ROUND(E488*O488,2)</f>
        <v>6.42</v>
      </c>
      <c r="Q488" s="67" t="s">
        <v>26</v>
      </c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  <c r="AN488" s="25"/>
      <c r="AO488" s="25"/>
      <c r="AP488" s="25"/>
      <c r="AQ488" s="25"/>
      <c r="AR488" s="25"/>
      <c r="AS488" s="25"/>
      <c r="AT488" s="25"/>
      <c r="AU488" s="25"/>
      <c r="AV488" s="25"/>
      <c r="AW488" s="25"/>
    </row>
    <row r="489" spans="1:49" x14ac:dyDescent="0.25">
      <c r="A489" s="26"/>
      <c r="B489" s="27"/>
      <c r="C489" s="83" t="s">
        <v>605</v>
      </c>
      <c r="D489" s="84"/>
      <c r="E489" s="84"/>
      <c r="F489" s="84"/>
      <c r="G489" s="84"/>
      <c r="H489" s="24"/>
      <c r="I489" s="24"/>
      <c r="J489" s="24"/>
      <c r="K489" s="24"/>
      <c r="L489" s="24"/>
      <c r="M489" s="24"/>
      <c r="N489" s="24"/>
      <c r="O489" s="24"/>
      <c r="P489" s="24"/>
      <c r="Q489" s="67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  <c r="AN489" s="25"/>
      <c r="AO489" s="25"/>
      <c r="AP489" s="25"/>
      <c r="AQ489" s="25"/>
      <c r="AR489" s="25"/>
      <c r="AS489" s="25"/>
      <c r="AT489" s="25"/>
      <c r="AU489" s="25"/>
      <c r="AV489" s="25"/>
      <c r="AW489" s="25"/>
    </row>
    <row r="490" spans="1:49" x14ac:dyDescent="0.25">
      <c r="A490" s="26"/>
      <c r="B490" s="27"/>
      <c r="C490" s="28" t="s">
        <v>626</v>
      </c>
      <c r="D490" s="29"/>
      <c r="E490" s="30">
        <v>3</v>
      </c>
      <c r="F490" s="24"/>
      <c r="G490" s="52"/>
      <c r="H490" s="24"/>
      <c r="I490" s="24"/>
      <c r="J490" s="24"/>
      <c r="K490" s="24"/>
      <c r="L490" s="24"/>
      <c r="M490" s="24"/>
      <c r="N490" s="24"/>
      <c r="O490" s="24"/>
      <c r="P490" s="24"/>
      <c r="Q490" s="67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5"/>
      <c r="AS490" s="25"/>
      <c r="AT490" s="25"/>
      <c r="AU490" s="25"/>
      <c r="AV490" s="25"/>
      <c r="AW490" s="25"/>
    </row>
    <row r="491" spans="1:49" x14ac:dyDescent="0.25">
      <c r="A491" s="26"/>
      <c r="B491" s="27"/>
      <c r="C491" s="28" t="s">
        <v>627</v>
      </c>
      <c r="D491" s="29"/>
      <c r="E491" s="30">
        <v>11.5</v>
      </c>
      <c r="F491" s="24"/>
      <c r="G491" s="52"/>
      <c r="H491" s="24"/>
      <c r="I491" s="24"/>
      <c r="J491" s="24"/>
      <c r="K491" s="24"/>
      <c r="L491" s="24"/>
      <c r="M491" s="24"/>
      <c r="N491" s="24"/>
      <c r="O491" s="24"/>
      <c r="P491" s="24"/>
      <c r="Q491" s="67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  <c r="AN491" s="25"/>
      <c r="AO491" s="25"/>
      <c r="AP491" s="25"/>
      <c r="AQ491" s="25"/>
      <c r="AR491" s="25"/>
      <c r="AS491" s="25"/>
      <c r="AT491" s="25"/>
      <c r="AU491" s="25"/>
      <c r="AV491" s="25"/>
      <c r="AW491" s="25"/>
    </row>
    <row r="492" spans="1:49" x14ac:dyDescent="0.25">
      <c r="A492" s="16">
        <v>140</v>
      </c>
      <c r="B492" s="17" t="s">
        <v>628</v>
      </c>
      <c r="C492" s="18" t="s">
        <v>629</v>
      </c>
      <c r="D492" s="19" t="s">
        <v>48</v>
      </c>
      <c r="E492" s="20">
        <v>207.93</v>
      </c>
      <c r="F492" s="21"/>
      <c r="G492" s="51">
        <f>ROUND(E492*F492,2)</f>
        <v>0</v>
      </c>
      <c r="H492" s="22" t="s">
        <v>1015</v>
      </c>
      <c r="I492" s="23" t="s">
        <v>1015</v>
      </c>
      <c r="J492" s="22">
        <v>0</v>
      </c>
      <c r="K492" s="22">
        <f>ROUND(E492*J492,2)</f>
        <v>0</v>
      </c>
      <c r="L492" s="22">
        <v>4.6000000000000001E-4</v>
      </c>
      <c r="M492" s="22">
        <f>ROUND(E492*L492,2)</f>
        <v>0.1</v>
      </c>
      <c r="N492" s="22" t="s">
        <v>512</v>
      </c>
      <c r="O492" s="24">
        <v>0.81</v>
      </c>
      <c r="P492" s="24">
        <f>ROUND(E492*O492,2)</f>
        <v>168.42</v>
      </c>
      <c r="Q492" s="67" t="s">
        <v>26</v>
      </c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5"/>
      <c r="AW492" s="25"/>
    </row>
    <row r="493" spans="1:49" x14ac:dyDescent="0.25">
      <c r="A493" s="26"/>
      <c r="B493" s="27"/>
      <c r="C493" s="28" t="s">
        <v>630</v>
      </c>
      <c r="D493" s="29"/>
      <c r="E493" s="30">
        <v>207.93</v>
      </c>
      <c r="F493" s="24"/>
      <c r="G493" s="52"/>
      <c r="H493" s="24"/>
      <c r="I493" s="24"/>
      <c r="J493" s="24"/>
      <c r="K493" s="24"/>
      <c r="L493" s="24"/>
      <c r="M493" s="24"/>
      <c r="N493" s="24"/>
      <c r="O493" s="24"/>
      <c r="P493" s="24"/>
      <c r="Q493" s="67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</row>
    <row r="494" spans="1:49" x14ac:dyDescent="0.25">
      <c r="A494" s="16">
        <v>141</v>
      </c>
      <c r="B494" s="17" t="s">
        <v>631</v>
      </c>
      <c r="C494" s="18" t="s">
        <v>632</v>
      </c>
      <c r="D494" s="19" t="s">
        <v>48</v>
      </c>
      <c r="E494" s="20">
        <v>5.4</v>
      </c>
      <c r="F494" s="21"/>
      <c r="G494" s="51">
        <f>ROUND(E494*F494,2)</f>
        <v>0</v>
      </c>
      <c r="H494" s="22" t="s">
        <v>1015</v>
      </c>
      <c r="I494" s="23" t="s">
        <v>1015</v>
      </c>
      <c r="J494" s="22">
        <v>0</v>
      </c>
      <c r="K494" s="22">
        <f>ROUND(E494*J494,2)</f>
        <v>0</v>
      </c>
      <c r="L494" s="22">
        <v>4.6000000000000001E-4</v>
      </c>
      <c r="M494" s="22">
        <f>ROUND(E494*L494,2)</f>
        <v>0</v>
      </c>
      <c r="N494" s="22" t="s">
        <v>512</v>
      </c>
      <c r="O494" s="24">
        <v>2.4300000000000002</v>
      </c>
      <c r="P494" s="24">
        <f>ROUND(E494*O494,2)</f>
        <v>13.12</v>
      </c>
      <c r="Q494" s="67" t="s">
        <v>26</v>
      </c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  <c r="AN494" s="25"/>
      <c r="AO494" s="25"/>
      <c r="AP494" s="25"/>
      <c r="AQ494" s="25"/>
      <c r="AR494" s="25"/>
      <c r="AS494" s="25"/>
      <c r="AT494" s="25"/>
      <c r="AU494" s="25"/>
      <c r="AV494" s="25"/>
      <c r="AW494" s="25"/>
    </row>
    <row r="495" spans="1:49" x14ac:dyDescent="0.25">
      <c r="A495" s="26"/>
      <c r="B495" s="27"/>
      <c r="C495" s="28" t="s">
        <v>633</v>
      </c>
      <c r="D495" s="29"/>
      <c r="E495" s="30">
        <v>5.4</v>
      </c>
      <c r="F495" s="24"/>
      <c r="G495" s="52"/>
      <c r="H495" s="24"/>
      <c r="I495" s="24"/>
      <c r="J495" s="24"/>
      <c r="K495" s="24"/>
      <c r="L495" s="24"/>
      <c r="M495" s="24"/>
      <c r="N495" s="24"/>
      <c r="O495" s="24"/>
      <c r="P495" s="24"/>
      <c r="Q495" s="67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  <c r="AN495" s="25"/>
      <c r="AO495" s="25"/>
      <c r="AP495" s="25"/>
      <c r="AQ495" s="25"/>
      <c r="AR495" s="25"/>
      <c r="AS495" s="25"/>
      <c r="AT495" s="25"/>
      <c r="AU495" s="25"/>
      <c r="AV495" s="25"/>
      <c r="AW495" s="25"/>
    </row>
    <row r="496" spans="1:49" x14ac:dyDescent="0.25">
      <c r="A496" s="16">
        <v>142</v>
      </c>
      <c r="B496" s="17" t="s">
        <v>634</v>
      </c>
      <c r="C496" s="18" t="s">
        <v>635</v>
      </c>
      <c r="D496" s="19" t="s">
        <v>48</v>
      </c>
      <c r="E496" s="20">
        <v>5.41</v>
      </c>
      <c r="F496" s="21"/>
      <c r="G496" s="51">
        <f>ROUND(E496*F496,2)</f>
        <v>0</v>
      </c>
      <c r="H496" s="22" t="s">
        <v>1015</v>
      </c>
      <c r="I496" s="23" t="s">
        <v>1015</v>
      </c>
      <c r="J496" s="22">
        <v>0</v>
      </c>
      <c r="K496" s="22">
        <f>ROUND(E496*J496,2)</f>
        <v>0</v>
      </c>
      <c r="L496" s="22">
        <v>4.6000000000000001E-4</v>
      </c>
      <c r="M496" s="22">
        <f>ROUND(E496*L496,2)</f>
        <v>0</v>
      </c>
      <c r="N496" s="22" t="s">
        <v>512</v>
      </c>
      <c r="O496" s="24">
        <v>2.835</v>
      </c>
      <c r="P496" s="24">
        <f>ROUND(E496*O496,2)</f>
        <v>15.34</v>
      </c>
      <c r="Q496" s="67" t="s">
        <v>26</v>
      </c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  <c r="AN496" s="25"/>
      <c r="AO496" s="25"/>
      <c r="AP496" s="25"/>
      <c r="AQ496" s="25"/>
      <c r="AR496" s="25"/>
      <c r="AS496" s="25"/>
      <c r="AT496" s="25"/>
      <c r="AU496" s="25"/>
      <c r="AV496" s="25"/>
      <c r="AW496" s="25"/>
    </row>
    <row r="497" spans="1:49" x14ac:dyDescent="0.25">
      <c r="A497" s="26"/>
      <c r="B497" s="27"/>
      <c r="C497" s="28" t="s">
        <v>636</v>
      </c>
      <c r="D497" s="29"/>
      <c r="E497" s="30">
        <v>5.41</v>
      </c>
      <c r="F497" s="24"/>
      <c r="G497" s="52"/>
      <c r="H497" s="24"/>
      <c r="I497" s="24"/>
      <c r="J497" s="24"/>
      <c r="K497" s="24"/>
      <c r="L497" s="24"/>
      <c r="M497" s="24"/>
      <c r="N497" s="24"/>
      <c r="O497" s="24"/>
      <c r="P497" s="24"/>
      <c r="Q497" s="67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5"/>
      <c r="AW497" s="25"/>
    </row>
    <row r="498" spans="1:49" x14ac:dyDescent="0.25">
      <c r="A498" s="16">
        <v>143</v>
      </c>
      <c r="B498" s="17" t="s">
        <v>637</v>
      </c>
      <c r="C498" s="18" t="s">
        <v>638</v>
      </c>
      <c r="D498" s="19" t="s">
        <v>48</v>
      </c>
      <c r="E498" s="20">
        <v>4.4800000000000004</v>
      </c>
      <c r="F498" s="21"/>
      <c r="G498" s="51">
        <f>ROUND(E498*F498,2)</f>
        <v>0</v>
      </c>
      <c r="H498" s="22" t="s">
        <v>1015</v>
      </c>
      <c r="I498" s="23" t="s">
        <v>1015</v>
      </c>
      <c r="J498" s="22">
        <v>0</v>
      </c>
      <c r="K498" s="22">
        <f>ROUND(E498*J498,2)</f>
        <v>0</v>
      </c>
      <c r="L498" s="22">
        <v>4.6000000000000001E-4</v>
      </c>
      <c r="M498" s="22">
        <f>ROUND(E498*L498,2)</f>
        <v>0</v>
      </c>
      <c r="N498" s="22" t="s">
        <v>512</v>
      </c>
      <c r="O498" s="24">
        <v>3.24</v>
      </c>
      <c r="P498" s="24">
        <f>ROUND(E498*O498,2)</f>
        <v>14.52</v>
      </c>
      <c r="Q498" s="67" t="s">
        <v>26</v>
      </c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</row>
    <row r="499" spans="1:49" x14ac:dyDescent="0.25">
      <c r="A499" s="26"/>
      <c r="B499" s="27"/>
      <c r="C499" s="28" t="s">
        <v>639</v>
      </c>
      <c r="D499" s="29"/>
      <c r="E499" s="30">
        <v>4.4800000000000004</v>
      </c>
      <c r="F499" s="24"/>
      <c r="G499" s="52"/>
      <c r="H499" s="24"/>
      <c r="I499" s="24"/>
      <c r="J499" s="24"/>
      <c r="K499" s="24"/>
      <c r="L499" s="24"/>
      <c r="M499" s="24"/>
      <c r="N499" s="24"/>
      <c r="O499" s="24"/>
      <c r="P499" s="24"/>
      <c r="Q499" s="67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/>
      <c r="AR499" s="25"/>
      <c r="AS499" s="25"/>
      <c r="AT499" s="25"/>
      <c r="AU499" s="25"/>
      <c r="AV499" s="25"/>
      <c r="AW499" s="25"/>
    </row>
    <row r="500" spans="1:49" x14ac:dyDescent="0.25">
      <c r="A500" s="16">
        <v>144</v>
      </c>
      <c r="B500" s="17" t="s">
        <v>640</v>
      </c>
      <c r="C500" s="18" t="s">
        <v>641</v>
      </c>
      <c r="D500" s="19" t="s">
        <v>48</v>
      </c>
      <c r="E500" s="20">
        <v>5.37</v>
      </c>
      <c r="F500" s="21"/>
      <c r="G500" s="51">
        <f>ROUND(E500*F500,2)</f>
        <v>0</v>
      </c>
      <c r="H500" s="22" t="s">
        <v>1015</v>
      </c>
      <c r="I500" s="23" t="s">
        <v>1015</v>
      </c>
      <c r="J500" s="22">
        <v>0</v>
      </c>
      <c r="K500" s="22">
        <f>ROUND(E500*J500,2)</f>
        <v>0</v>
      </c>
      <c r="L500" s="22">
        <v>4.6000000000000001E-4</v>
      </c>
      <c r="M500" s="22">
        <f>ROUND(E500*L500,2)</f>
        <v>0</v>
      </c>
      <c r="N500" s="22" t="s">
        <v>512</v>
      </c>
      <c r="O500" s="24">
        <v>1</v>
      </c>
      <c r="P500" s="24">
        <f>ROUND(E500*O500,2)</f>
        <v>5.37</v>
      </c>
      <c r="Q500" s="67" t="s">
        <v>26</v>
      </c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5"/>
      <c r="AW500" s="25"/>
    </row>
    <row r="501" spans="1:49" x14ac:dyDescent="0.25">
      <c r="A501" s="26"/>
      <c r="B501" s="27"/>
      <c r="C501" s="28" t="s">
        <v>642</v>
      </c>
      <c r="D501" s="29"/>
      <c r="E501" s="30">
        <v>5.37</v>
      </c>
      <c r="F501" s="24"/>
      <c r="G501" s="52"/>
      <c r="H501" s="24"/>
      <c r="I501" s="24"/>
      <c r="J501" s="24"/>
      <c r="K501" s="24"/>
      <c r="L501" s="24"/>
      <c r="M501" s="24"/>
      <c r="N501" s="24"/>
      <c r="O501" s="24"/>
      <c r="P501" s="24"/>
      <c r="Q501" s="67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</row>
    <row r="502" spans="1:49" x14ac:dyDescent="0.25">
      <c r="A502" s="16">
        <v>145</v>
      </c>
      <c r="B502" s="17" t="s">
        <v>643</v>
      </c>
      <c r="C502" s="18" t="s">
        <v>644</v>
      </c>
      <c r="D502" s="19" t="s">
        <v>48</v>
      </c>
      <c r="E502" s="20">
        <v>18.16</v>
      </c>
      <c r="F502" s="21"/>
      <c r="G502" s="51">
        <f>ROUND(E502*F502,2)</f>
        <v>0</v>
      </c>
      <c r="H502" s="22" t="s">
        <v>1015</v>
      </c>
      <c r="I502" s="23" t="s">
        <v>1015</v>
      </c>
      <c r="J502" s="22">
        <v>0</v>
      </c>
      <c r="K502" s="22">
        <f>ROUND(E502*J502,2)</f>
        <v>0</v>
      </c>
      <c r="L502" s="22">
        <v>4.6000000000000001E-4</v>
      </c>
      <c r="M502" s="22">
        <f>ROUND(E502*L502,2)</f>
        <v>0.01</v>
      </c>
      <c r="N502" s="22" t="s">
        <v>512</v>
      </c>
      <c r="O502" s="24">
        <v>2</v>
      </c>
      <c r="P502" s="24">
        <f>ROUND(E502*O502,2)</f>
        <v>36.32</v>
      </c>
      <c r="Q502" s="67" t="s">
        <v>26</v>
      </c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</row>
    <row r="503" spans="1:49" x14ac:dyDescent="0.25">
      <c r="A503" s="26"/>
      <c r="B503" s="27"/>
      <c r="C503" s="28" t="s">
        <v>645</v>
      </c>
      <c r="D503" s="29"/>
      <c r="E503" s="30">
        <v>15.49</v>
      </c>
      <c r="F503" s="24"/>
      <c r="G503" s="52"/>
      <c r="H503" s="24"/>
      <c r="I503" s="24"/>
      <c r="J503" s="24"/>
      <c r="K503" s="24"/>
      <c r="L503" s="24"/>
      <c r="M503" s="24"/>
      <c r="N503" s="24"/>
      <c r="O503" s="24"/>
      <c r="P503" s="24"/>
      <c r="Q503" s="67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</row>
    <row r="504" spans="1:49" x14ac:dyDescent="0.25">
      <c r="A504" s="26"/>
      <c r="B504" s="27"/>
      <c r="C504" s="28" t="s">
        <v>646</v>
      </c>
      <c r="D504" s="29"/>
      <c r="E504" s="30">
        <v>2.67</v>
      </c>
      <c r="F504" s="24"/>
      <c r="G504" s="52"/>
      <c r="H504" s="24"/>
      <c r="I504" s="24"/>
      <c r="J504" s="24"/>
      <c r="K504" s="24"/>
      <c r="L504" s="24"/>
      <c r="M504" s="24"/>
      <c r="N504" s="24"/>
      <c r="O504" s="24"/>
      <c r="P504" s="24"/>
      <c r="Q504" s="67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5"/>
      <c r="AJ504" s="25"/>
      <c r="AK504" s="25"/>
      <c r="AL504" s="25"/>
      <c r="AM504" s="25"/>
      <c r="AN504" s="25"/>
      <c r="AO504" s="25"/>
      <c r="AP504" s="25"/>
      <c r="AQ504" s="25"/>
      <c r="AR504" s="25"/>
      <c r="AS504" s="25"/>
      <c r="AT504" s="25"/>
      <c r="AU504" s="25"/>
      <c r="AV504" s="25"/>
      <c r="AW504" s="25"/>
    </row>
    <row r="505" spans="1:49" ht="33.75" x14ac:dyDescent="0.25">
      <c r="A505" s="16">
        <v>146</v>
      </c>
      <c r="B505" s="17" t="s">
        <v>647</v>
      </c>
      <c r="C505" s="18" t="s">
        <v>648</v>
      </c>
      <c r="D505" s="19" t="s">
        <v>40</v>
      </c>
      <c r="E505" s="20">
        <v>1.804</v>
      </c>
      <c r="F505" s="21"/>
      <c r="G505" s="51">
        <f>ROUND(E505*F505,2)</f>
        <v>0</v>
      </c>
      <c r="H505" s="22" t="s">
        <v>1015</v>
      </c>
      <c r="I505" s="23" t="s">
        <v>1015</v>
      </c>
      <c r="J505" s="22">
        <v>5.4000000000000001E-4</v>
      </c>
      <c r="K505" s="22">
        <f>ROUND(E505*J505,2)</f>
        <v>0</v>
      </c>
      <c r="L505" s="22">
        <v>0.18</v>
      </c>
      <c r="M505" s="22">
        <f>ROUND(E505*L505,2)</f>
        <v>0.32</v>
      </c>
      <c r="N505" s="22" t="s">
        <v>512</v>
      </c>
      <c r="O505" s="24">
        <v>0.309</v>
      </c>
      <c r="P505" s="24">
        <f>ROUND(E505*O505,2)</f>
        <v>0.56000000000000005</v>
      </c>
      <c r="Q505" s="67" t="s">
        <v>26</v>
      </c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  <c r="AN505" s="25"/>
      <c r="AO505" s="25"/>
      <c r="AP505" s="25"/>
      <c r="AQ505" s="25"/>
      <c r="AR505" s="25"/>
      <c r="AS505" s="25"/>
      <c r="AT505" s="25"/>
      <c r="AU505" s="25"/>
      <c r="AV505" s="25"/>
      <c r="AW505" s="25"/>
    </row>
    <row r="506" spans="1:49" x14ac:dyDescent="0.25">
      <c r="A506" s="26"/>
      <c r="B506" s="27"/>
      <c r="C506" s="83" t="s">
        <v>649</v>
      </c>
      <c r="D506" s="84"/>
      <c r="E506" s="84"/>
      <c r="F506" s="84"/>
      <c r="G506" s="84"/>
      <c r="H506" s="24"/>
      <c r="I506" s="24"/>
      <c r="J506" s="24"/>
      <c r="K506" s="24"/>
      <c r="L506" s="24"/>
      <c r="M506" s="24"/>
      <c r="N506" s="24"/>
      <c r="O506" s="24"/>
      <c r="P506" s="24"/>
      <c r="Q506" s="67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  <c r="AN506" s="25"/>
      <c r="AO506" s="25"/>
      <c r="AP506" s="25"/>
      <c r="AQ506" s="25"/>
      <c r="AR506" s="25"/>
      <c r="AS506" s="25"/>
      <c r="AT506" s="25"/>
      <c r="AU506" s="25"/>
      <c r="AV506" s="25"/>
      <c r="AW506" s="25"/>
    </row>
    <row r="507" spans="1:49" x14ac:dyDescent="0.25">
      <c r="A507" s="26"/>
      <c r="B507" s="27"/>
      <c r="C507" s="87" t="s">
        <v>650</v>
      </c>
      <c r="D507" s="88"/>
      <c r="E507" s="88"/>
      <c r="F507" s="88"/>
      <c r="G507" s="88"/>
      <c r="H507" s="24"/>
      <c r="I507" s="24"/>
      <c r="J507" s="24"/>
      <c r="K507" s="24"/>
      <c r="L507" s="24"/>
      <c r="M507" s="24"/>
      <c r="N507" s="24"/>
      <c r="O507" s="24"/>
      <c r="P507" s="24"/>
      <c r="Q507" s="67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  <c r="AN507" s="25"/>
      <c r="AO507" s="25"/>
      <c r="AP507" s="25"/>
      <c r="AQ507" s="25"/>
      <c r="AR507" s="25"/>
      <c r="AS507" s="25"/>
      <c r="AT507" s="25"/>
      <c r="AU507" s="25"/>
      <c r="AV507" s="25"/>
      <c r="AW507" s="25"/>
    </row>
    <row r="508" spans="1:49" x14ac:dyDescent="0.25">
      <c r="A508" s="26"/>
      <c r="B508" s="27"/>
      <c r="C508" s="28" t="s">
        <v>651</v>
      </c>
      <c r="D508" s="29"/>
      <c r="E508" s="30">
        <v>1.804</v>
      </c>
      <c r="F508" s="24"/>
      <c r="G508" s="52"/>
      <c r="H508" s="24"/>
      <c r="I508" s="24"/>
      <c r="J508" s="24"/>
      <c r="K508" s="24"/>
      <c r="L508" s="24"/>
      <c r="M508" s="24"/>
      <c r="N508" s="24"/>
      <c r="O508" s="24"/>
      <c r="P508" s="24"/>
      <c r="Q508" s="67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5"/>
      <c r="AW508" s="25"/>
    </row>
    <row r="509" spans="1:49" ht="33.75" x14ac:dyDescent="0.25">
      <c r="A509" s="16">
        <v>147</v>
      </c>
      <c r="B509" s="17" t="s">
        <v>652</v>
      </c>
      <c r="C509" s="18" t="s">
        <v>653</v>
      </c>
      <c r="D509" s="19" t="s">
        <v>31</v>
      </c>
      <c r="E509" s="20">
        <v>1.59284</v>
      </c>
      <c r="F509" s="21"/>
      <c r="G509" s="51">
        <f>ROUND(E509*F509,2)</f>
        <v>0</v>
      </c>
      <c r="H509" s="22" t="s">
        <v>1015</v>
      </c>
      <c r="I509" s="23" t="s">
        <v>1015</v>
      </c>
      <c r="J509" s="22">
        <v>1.82E-3</v>
      </c>
      <c r="K509" s="22">
        <f>ROUND(E509*J509,2)</f>
        <v>0</v>
      </c>
      <c r="L509" s="22">
        <v>1.8</v>
      </c>
      <c r="M509" s="22">
        <f>ROUND(E509*L509,2)</f>
        <v>2.87</v>
      </c>
      <c r="N509" s="22" t="s">
        <v>512</v>
      </c>
      <c r="O509" s="24">
        <v>3.6080000000000001</v>
      </c>
      <c r="P509" s="24">
        <f>ROUND(E509*O509,2)</f>
        <v>5.75</v>
      </c>
      <c r="Q509" s="67" t="s">
        <v>26</v>
      </c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  <c r="AN509" s="25"/>
      <c r="AO509" s="25"/>
      <c r="AP509" s="25"/>
      <c r="AQ509" s="25"/>
      <c r="AR509" s="25"/>
      <c r="AS509" s="25"/>
      <c r="AT509" s="25"/>
      <c r="AU509" s="25"/>
      <c r="AV509" s="25"/>
      <c r="AW509" s="25"/>
    </row>
    <row r="510" spans="1:49" x14ac:dyDescent="0.25">
      <c r="A510" s="26"/>
      <c r="B510" s="27"/>
      <c r="C510" s="83" t="s">
        <v>649</v>
      </c>
      <c r="D510" s="84"/>
      <c r="E510" s="84"/>
      <c r="F510" s="84"/>
      <c r="G510" s="84"/>
      <c r="H510" s="24"/>
      <c r="I510" s="24"/>
      <c r="J510" s="24"/>
      <c r="K510" s="24"/>
      <c r="L510" s="24"/>
      <c r="M510" s="24"/>
      <c r="N510" s="24"/>
      <c r="O510" s="24"/>
      <c r="P510" s="24"/>
      <c r="Q510" s="67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/>
      <c r="AR510" s="25"/>
      <c r="AS510" s="25"/>
      <c r="AT510" s="25"/>
      <c r="AU510" s="25"/>
      <c r="AV510" s="25"/>
      <c r="AW510" s="25"/>
    </row>
    <row r="511" spans="1:49" x14ac:dyDescent="0.25">
      <c r="A511" s="26"/>
      <c r="B511" s="27"/>
      <c r="C511" s="87" t="s">
        <v>650</v>
      </c>
      <c r="D511" s="88"/>
      <c r="E511" s="88"/>
      <c r="F511" s="88"/>
      <c r="G511" s="88"/>
      <c r="H511" s="24"/>
      <c r="I511" s="24"/>
      <c r="J511" s="24"/>
      <c r="K511" s="24"/>
      <c r="L511" s="24"/>
      <c r="M511" s="24"/>
      <c r="N511" s="24"/>
      <c r="O511" s="24"/>
      <c r="P511" s="24"/>
      <c r="Q511" s="67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25"/>
      <c r="AS511" s="25"/>
      <c r="AT511" s="25"/>
      <c r="AU511" s="25"/>
      <c r="AV511" s="25"/>
      <c r="AW511" s="25"/>
    </row>
    <row r="512" spans="1:49" x14ac:dyDescent="0.25">
      <c r="A512" s="26"/>
      <c r="B512" s="27"/>
      <c r="C512" s="28" t="s">
        <v>654</v>
      </c>
      <c r="D512" s="29"/>
      <c r="E512" s="30">
        <v>0.70884000000000003</v>
      </c>
      <c r="F512" s="24"/>
      <c r="G512" s="52"/>
      <c r="H512" s="24"/>
      <c r="I512" s="24"/>
      <c r="J512" s="24"/>
      <c r="K512" s="24"/>
      <c r="L512" s="24"/>
      <c r="M512" s="24"/>
      <c r="N512" s="24"/>
      <c r="O512" s="24"/>
      <c r="P512" s="24"/>
      <c r="Q512" s="67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</row>
    <row r="513" spans="1:49" x14ac:dyDescent="0.25">
      <c r="A513" s="26"/>
      <c r="B513" s="27"/>
      <c r="C513" s="28" t="s">
        <v>655</v>
      </c>
      <c r="D513" s="29"/>
      <c r="E513" s="30">
        <v>0.88400000000000001</v>
      </c>
      <c r="F513" s="24"/>
      <c r="G513" s="52"/>
      <c r="H513" s="24"/>
      <c r="I513" s="24"/>
      <c r="J513" s="24"/>
      <c r="K513" s="24"/>
      <c r="L513" s="24"/>
      <c r="M513" s="24"/>
      <c r="N513" s="24"/>
      <c r="O513" s="24"/>
      <c r="P513" s="24"/>
      <c r="Q513" s="67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</row>
    <row r="514" spans="1:49" ht="22.5" x14ac:dyDescent="0.25">
      <c r="A514" s="16">
        <v>148</v>
      </c>
      <c r="B514" s="17" t="s">
        <v>656</v>
      </c>
      <c r="C514" s="18" t="s">
        <v>657</v>
      </c>
      <c r="D514" s="19" t="s">
        <v>24</v>
      </c>
      <c r="E514" s="20">
        <v>4</v>
      </c>
      <c r="F514" s="21"/>
      <c r="G514" s="51">
        <f>ROUND(E514*F514,2)</f>
        <v>0</v>
      </c>
      <c r="H514" s="22" t="s">
        <v>1015</v>
      </c>
      <c r="I514" s="23" t="s">
        <v>1015</v>
      </c>
      <c r="J514" s="22">
        <v>4.8999999999999998E-4</v>
      </c>
      <c r="K514" s="22">
        <f>ROUND(E514*J514,2)</f>
        <v>0</v>
      </c>
      <c r="L514" s="22">
        <v>1.4999999999999999E-2</v>
      </c>
      <c r="M514" s="22">
        <f>ROUND(E514*L514,2)</f>
        <v>0.06</v>
      </c>
      <c r="N514" s="22" t="s">
        <v>512</v>
      </c>
      <c r="O514" s="24">
        <v>0.54200000000000004</v>
      </c>
      <c r="P514" s="24">
        <f>ROUND(E514*O514,2)</f>
        <v>2.17</v>
      </c>
      <c r="Q514" s="67" t="s">
        <v>26</v>
      </c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</row>
    <row r="515" spans="1:49" x14ac:dyDescent="0.25">
      <c r="A515" s="26"/>
      <c r="B515" s="27"/>
      <c r="C515" s="81" t="s">
        <v>650</v>
      </c>
      <c r="D515" s="82"/>
      <c r="E515" s="82"/>
      <c r="F515" s="82"/>
      <c r="G515" s="82"/>
      <c r="H515" s="24"/>
      <c r="I515" s="24"/>
      <c r="J515" s="24"/>
      <c r="K515" s="24"/>
      <c r="L515" s="24"/>
      <c r="M515" s="24"/>
      <c r="N515" s="24"/>
      <c r="O515" s="24"/>
      <c r="P515" s="24"/>
      <c r="Q515" s="67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25"/>
      <c r="AS515" s="25"/>
      <c r="AT515" s="25"/>
      <c r="AU515" s="25"/>
      <c r="AV515" s="25"/>
      <c r="AW515" s="25"/>
    </row>
    <row r="516" spans="1:49" x14ac:dyDescent="0.25">
      <c r="A516" s="26"/>
      <c r="B516" s="27"/>
      <c r="C516" s="28" t="s">
        <v>658</v>
      </c>
      <c r="D516" s="29"/>
      <c r="E516" s="30">
        <v>1</v>
      </c>
      <c r="F516" s="24"/>
      <c r="G516" s="52"/>
      <c r="H516" s="24"/>
      <c r="I516" s="24"/>
      <c r="J516" s="24"/>
      <c r="K516" s="24"/>
      <c r="L516" s="24"/>
      <c r="M516" s="24"/>
      <c r="N516" s="24"/>
      <c r="O516" s="24"/>
      <c r="P516" s="24"/>
      <c r="Q516" s="67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</row>
    <row r="517" spans="1:49" x14ac:dyDescent="0.25">
      <c r="A517" s="26"/>
      <c r="B517" s="27"/>
      <c r="C517" s="28" t="s">
        <v>659</v>
      </c>
      <c r="D517" s="29"/>
      <c r="E517" s="30">
        <v>1</v>
      </c>
      <c r="F517" s="24"/>
      <c r="G517" s="52"/>
      <c r="H517" s="24"/>
      <c r="I517" s="24"/>
      <c r="J517" s="24"/>
      <c r="K517" s="24"/>
      <c r="L517" s="24"/>
      <c r="M517" s="24"/>
      <c r="N517" s="24"/>
      <c r="O517" s="24"/>
      <c r="P517" s="24"/>
      <c r="Q517" s="67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</row>
    <row r="518" spans="1:49" x14ac:dyDescent="0.25">
      <c r="A518" s="26"/>
      <c r="B518" s="27"/>
      <c r="C518" s="28" t="s">
        <v>660</v>
      </c>
      <c r="D518" s="29"/>
      <c r="E518" s="30">
        <v>2</v>
      </c>
      <c r="F518" s="24"/>
      <c r="G518" s="52"/>
      <c r="H518" s="24"/>
      <c r="I518" s="24"/>
      <c r="J518" s="24"/>
      <c r="K518" s="24"/>
      <c r="L518" s="24"/>
      <c r="M518" s="24"/>
      <c r="N518" s="24"/>
      <c r="O518" s="24"/>
      <c r="P518" s="24"/>
      <c r="Q518" s="67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</row>
    <row r="519" spans="1:49" ht="22.5" x14ac:dyDescent="0.25">
      <c r="A519" s="16">
        <v>149</v>
      </c>
      <c r="B519" s="17" t="s">
        <v>661</v>
      </c>
      <c r="C519" s="18" t="s">
        <v>662</v>
      </c>
      <c r="D519" s="19" t="s">
        <v>24</v>
      </c>
      <c r="E519" s="20">
        <v>2</v>
      </c>
      <c r="F519" s="21"/>
      <c r="G519" s="51">
        <f>ROUND(E519*F519,2)</f>
        <v>0</v>
      </c>
      <c r="H519" s="22" t="s">
        <v>1015</v>
      </c>
      <c r="I519" s="23" t="s">
        <v>1015</v>
      </c>
      <c r="J519" s="22">
        <v>4.8999999999999998E-4</v>
      </c>
      <c r="K519" s="22">
        <f>ROUND(E519*J519,2)</f>
        <v>0</v>
      </c>
      <c r="L519" s="22">
        <v>3.1E-2</v>
      </c>
      <c r="M519" s="22">
        <f>ROUND(E519*L519,2)</f>
        <v>0.06</v>
      </c>
      <c r="N519" s="22" t="s">
        <v>512</v>
      </c>
      <c r="O519" s="24">
        <v>0.66600000000000004</v>
      </c>
      <c r="P519" s="24">
        <f>ROUND(E519*O519,2)</f>
        <v>1.33</v>
      </c>
      <c r="Q519" s="67" t="s">
        <v>26</v>
      </c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</row>
    <row r="520" spans="1:49" x14ac:dyDescent="0.25">
      <c r="A520" s="26"/>
      <c r="B520" s="27"/>
      <c r="C520" s="81" t="s">
        <v>650</v>
      </c>
      <c r="D520" s="82"/>
      <c r="E520" s="82"/>
      <c r="F520" s="82"/>
      <c r="G520" s="82"/>
      <c r="H520" s="24"/>
      <c r="I520" s="24"/>
      <c r="J520" s="24"/>
      <c r="K520" s="24"/>
      <c r="L520" s="24"/>
      <c r="M520" s="24"/>
      <c r="N520" s="24"/>
      <c r="O520" s="24"/>
      <c r="P520" s="24"/>
      <c r="Q520" s="67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</row>
    <row r="521" spans="1:49" x14ac:dyDescent="0.25">
      <c r="A521" s="26"/>
      <c r="B521" s="27"/>
      <c r="C521" s="28" t="s">
        <v>118</v>
      </c>
      <c r="D521" s="29"/>
      <c r="E521" s="30">
        <v>2</v>
      </c>
      <c r="F521" s="24"/>
      <c r="G521" s="52"/>
      <c r="H521" s="24"/>
      <c r="I521" s="24"/>
      <c r="J521" s="24"/>
      <c r="K521" s="24"/>
      <c r="L521" s="24"/>
      <c r="M521" s="24"/>
      <c r="N521" s="24"/>
      <c r="O521" s="24"/>
      <c r="P521" s="24"/>
      <c r="Q521" s="67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5"/>
      <c r="AW521" s="25"/>
    </row>
    <row r="522" spans="1:49" ht="22.5" x14ac:dyDescent="0.25">
      <c r="A522" s="16">
        <v>150</v>
      </c>
      <c r="B522" s="17" t="s">
        <v>663</v>
      </c>
      <c r="C522" s="18" t="s">
        <v>664</v>
      </c>
      <c r="D522" s="19" t="s">
        <v>48</v>
      </c>
      <c r="E522" s="20">
        <v>5.6</v>
      </c>
      <c r="F522" s="21"/>
      <c r="G522" s="51">
        <f>ROUND(E522*F522,2)</f>
        <v>0</v>
      </c>
      <c r="H522" s="22" t="s">
        <v>1015</v>
      </c>
      <c r="I522" s="23" t="s">
        <v>1015</v>
      </c>
      <c r="J522" s="22">
        <v>4.8999999999999998E-4</v>
      </c>
      <c r="K522" s="22">
        <f>ROUND(E522*J522,2)</f>
        <v>0</v>
      </c>
      <c r="L522" s="22">
        <v>5.3999999999999999E-2</v>
      </c>
      <c r="M522" s="22">
        <f>ROUND(E522*L522,2)</f>
        <v>0.3</v>
      </c>
      <c r="N522" s="22" t="s">
        <v>512</v>
      </c>
      <c r="O522" s="24">
        <v>0.72899999999999998</v>
      </c>
      <c r="P522" s="24">
        <f>ROUND(E522*O522,2)</f>
        <v>4.08</v>
      </c>
      <c r="Q522" s="67" t="s">
        <v>26</v>
      </c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  <c r="AN522" s="25"/>
      <c r="AO522" s="25"/>
      <c r="AP522" s="25"/>
      <c r="AQ522" s="25"/>
      <c r="AR522" s="25"/>
      <c r="AS522" s="25"/>
      <c r="AT522" s="25"/>
      <c r="AU522" s="25"/>
      <c r="AV522" s="25"/>
      <c r="AW522" s="25"/>
    </row>
    <row r="523" spans="1:49" x14ac:dyDescent="0.25">
      <c r="A523" s="26"/>
      <c r="B523" s="27"/>
      <c r="C523" s="81" t="s">
        <v>650</v>
      </c>
      <c r="D523" s="82"/>
      <c r="E523" s="82"/>
      <c r="F523" s="82"/>
      <c r="G523" s="82"/>
      <c r="H523" s="24"/>
      <c r="I523" s="24"/>
      <c r="J523" s="24"/>
      <c r="K523" s="24"/>
      <c r="L523" s="24"/>
      <c r="M523" s="24"/>
      <c r="N523" s="24"/>
      <c r="O523" s="24"/>
      <c r="P523" s="24"/>
      <c r="Q523" s="67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  <c r="AN523" s="25"/>
      <c r="AO523" s="25"/>
      <c r="AP523" s="25"/>
      <c r="AQ523" s="25"/>
      <c r="AR523" s="25"/>
      <c r="AS523" s="25"/>
      <c r="AT523" s="25"/>
      <c r="AU523" s="25"/>
      <c r="AV523" s="25"/>
      <c r="AW523" s="25"/>
    </row>
    <row r="524" spans="1:49" x14ac:dyDescent="0.25">
      <c r="A524" s="26"/>
      <c r="B524" s="27"/>
      <c r="C524" s="28" t="s">
        <v>665</v>
      </c>
      <c r="D524" s="29"/>
      <c r="E524" s="30">
        <v>5.6</v>
      </c>
      <c r="F524" s="24"/>
      <c r="G524" s="52"/>
      <c r="H524" s="24"/>
      <c r="I524" s="24"/>
      <c r="J524" s="24"/>
      <c r="K524" s="24"/>
      <c r="L524" s="24"/>
      <c r="M524" s="24"/>
      <c r="N524" s="24"/>
      <c r="O524" s="24"/>
      <c r="P524" s="24"/>
      <c r="Q524" s="67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  <c r="AG524" s="25"/>
      <c r="AH524" s="25"/>
      <c r="AI524" s="25"/>
      <c r="AJ524" s="25"/>
      <c r="AK524" s="25"/>
      <c r="AL524" s="25"/>
      <c r="AM524" s="25"/>
      <c r="AN524" s="25"/>
      <c r="AO524" s="25"/>
      <c r="AP524" s="25"/>
      <c r="AQ524" s="25"/>
      <c r="AR524" s="25"/>
      <c r="AS524" s="25"/>
      <c r="AT524" s="25"/>
      <c r="AU524" s="25"/>
      <c r="AV524" s="25"/>
      <c r="AW524" s="25"/>
    </row>
    <row r="525" spans="1:49" ht="33.75" x14ac:dyDescent="0.25">
      <c r="A525" s="32">
        <v>151</v>
      </c>
      <c r="B525" s="33" t="s">
        <v>666</v>
      </c>
      <c r="C525" s="34" t="s">
        <v>667</v>
      </c>
      <c r="D525" s="35" t="s">
        <v>48</v>
      </c>
      <c r="E525" s="36">
        <v>5.6</v>
      </c>
      <c r="F525" s="37"/>
      <c r="G525" s="53">
        <f>ROUND(E525*F525,2)</f>
        <v>0</v>
      </c>
      <c r="H525" s="38" t="s">
        <v>1015</v>
      </c>
      <c r="I525" s="39" t="s">
        <v>1015</v>
      </c>
      <c r="J525" s="38">
        <v>0</v>
      </c>
      <c r="K525" s="38">
        <f>ROUND(E525*J525,2)</f>
        <v>0</v>
      </c>
      <c r="L525" s="38">
        <v>0.04</v>
      </c>
      <c r="M525" s="38">
        <f>ROUND(E525*L525,2)</f>
        <v>0.22</v>
      </c>
      <c r="N525" s="38" t="s">
        <v>512</v>
      </c>
      <c r="O525" s="24">
        <v>0.18</v>
      </c>
      <c r="P525" s="24">
        <f>ROUND(E525*O525,2)</f>
        <v>1.01</v>
      </c>
      <c r="Q525" s="67" t="s">
        <v>26</v>
      </c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  <c r="AG525" s="25"/>
      <c r="AH525" s="25"/>
      <c r="AI525" s="25"/>
      <c r="AJ525" s="25"/>
      <c r="AK525" s="25"/>
      <c r="AL525" s="25"/>
      <c r="AM525" s="25"/>
      <c r="AN525" s="25"/>
      <c r="AO525" s="25"/>
      <c r="AP525" s="25"/>
      <c r="AQ525" s="25"/>
      <c r="AR525" s="25"/>
      <c r="AS525" s="25"/>
      <c r="AT525" s="25"/>
      <c r="AU525" s="25"/>
      <c r="AV525" s="25"/>
      <c r="AW525" s="25"/>
    </row>
    <row r="526" spans="1:49" ht="22.5" x14ac:dyDescent="0.25">
      <c r="A526" s="16">
        <v>152</v>
      </c>
      <c r="B526" s="17" t="s">
        <v>668</v>
      </c>
      <c r="C526" s="18" t="s">
        <v>669</v>
      </c>
      <c r="D526" s="19" t="s">
        <v>48</v>
      </c>
      <c r="E526" s="20">
        <v>5.9165000000000001</v>
      </c>
      <c r="F526" s="21"/>
      <c r="G526" s="51">
        <f>ROUND(E526*F526,2)</f>
        <v>0</v>
      </c>
      <c r="H526" s="22" t="s">
        <v>1015</v>
      </c>
      <c r="I526" s="23" t="s">
        <v>1015</v>
      </c>
      <c r="J526" s="22">
        <v>4.8999999999999998E-4</v>
      </c>
      <c r="K526" s="22">
        <f>ROUND(E526*J526,2)</f>
        <v>0</v>
      </c>
      <c r="L526" s="22">
        <v>3.7999999999999999E-2</v>
      </c>
      <c r="M526" s="22">
        <f>ROUND(E526*L526,2)</f>
        <v>0.22</v>
      </c>
      <c r="N526" s="22" t="s">
        <v>512</v>
      </c>
      <c r="O526" s="24">
        <v>0.76</v>
      </c>
      <c r="P526" s="24">
        <f>ROUND(E526*O526,2)</f>
        <v>4.5</v>
      </c>
      <c r="Q526" s="67" t="s">
        <v>26</v>
      </c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  <c r="AN526" s="25"/>
      <c r="AO526" s="25"/>
      <c r="AP526" s="25"/>
      <c r="AQ526" s="25"/>
      <c r="AR526" s="25"/>
      <c r="AS526" s="25"/>
      <c r="AT526" s="25"/>
      <c r="AU526" s="25"/>
      <c r="AV526" s="25"/>
      <c r="AW526" s="25"/>
    </row>
    <row r="527" spans="1:49" x14ac:dyDescent="0.25">
      <c r="A527" s="26"/>
      <c r="B527" s="27"/>
      <c r="C527" s="81" t="s">
        <v>650</v>
      </c>
      <c r="D527" s="82"/>
      <c r="E527" s="82"/>
      <c r="F527" s="82"/>
      <c r="G527" s="82"/>
      <c r="H527" s="24"/>
      <c r="I527" s="24"/>
      <c r="J527" s="24"/>
      <c r="K527" s="24"/>
      <c r="L527" s="24"/>
      <c r="M527" s="24"/>
      <c r="N527" s="24"/>
      <c r="O527" s="24"/>
      <c r="P527" s="24"/>
      <c r="Q527" s="67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  <c r="AG527" s="25"/>
      <c r="AH527" s="25"/>
      <c r="AI527" s="25"/>
      <c r="AJ527" s="25"/>
      <c r="AK527" s="25"/>
      <c r="AL527" s="25"/>
      <c r="AM527" s="25"/>
      <c r="AN527" s="25"/>
      <c r="AO527" s="25"/>
      <c r="AP527" s="25"/>
      <c r="AQ527" s="25"/>
      <c r="AR527" s="25"/>
      <c r="AS527" s="25"/>
      <c r="AT527" s="25"/>
      <c r="AU527" s="25"/>
      <c r="AV527" s="25"/>
      <c r="AW527" s="25"/>
    </row>
    <row r="528" spans="1:49" x14ac:dyDescent="0.25">
      <c r="A528" s="26"/>
      <c r="B528" s="27"/>
      <c r="C528" s="28" t="s">
        <v>670</v>
      </c>
      <c r="D528" s="29"/>
      <c r="E528" s="30">
        <v>5.9165000000000001</v>
      </c>
      <c r="F528" s="24"/>
      <c r="G528" s="52"/>
      <c r="H528" s="24"/>
      <c r="I528" s="24"/>
      <c r="J528" s="24"/>
      <c r="K528" s="24"/>
      <c r="L528" s="24"/>
      <c r="M528" s="24"/>
      <c r="N528" s="24"/>
      <c r="O528" s="24"/>
      <c r="P528" s="24"/>
      <c r="Q528" s="67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  <c r="AG528" s="25"/>
      <c r="AH528" s="25"/>
      <c r="AI528" s="25"/>
      <c r="AJ528" s="25"/>
      <c r="AK528" s="25"/>
      <c r="AL528" s="25"/>
      <c r="AM528" s="25"/>
      <c r="AN528" s="25"/>
      <c r="AO528" s="25"/>
      <c r="AP528" s="25"/>
      <c r="AQ528" s="25"/>
      <c r="AR528" s="25"/>
      <c r="AS528" s="25"/>
      <c r="AT528" s="25"/>
      <c r="AU528" s="25"/>
      <c r="AV528" s="25"/>
      <c r="AW528" s="25"/>
    </row>
    <row r="529" spans="1:49" ht="22.5" x14ac:dyDescent="0.25">
      <c r="A529" s="16">
        <v>153</v>
      </c>
      <c r="B529" s="17" t="s">
        <v>671</v>
      </c>
      <c r="C529" s="18" t="s">
        <v>672</v>
      </c>
      <c r="D529" s="19" t="s">
        <v>48</v>
      </c>
      <c r="E529" s="20">
        <v>2.7</v>
      </c>
      <c r="F529" s="21"/>
      <c r="G529" s="51">
        <f>ROUND(E529*F529,2)</f>
        <v>0</v>
      </c>
      <c r="H529" s="22" t="s">
        <v>1015</v>
      </c>
      <c r="I529" s="23" t="s">
        <v>1015</v>
      </c>
      <c r="J529" s="22">
        <v>4.8999999999999998E-4</v>
      </c>
      <c r="K529" s="22">
        <f>ROUND(E529*J529,2)</f>
        <v>0</v>
      </c>
      <c r="L529" s="22">
        <v>7.0999999999999994E-2</v>
      </c>
      <c r="M529" s="22">
        <f>ROUND(E529*L529,2)</f>
        <v>0.19</v>
      </c>
      <c r="N529" s="22" t="s">
        <v>512</v>
      </c>
      <c r="O529" s="24">
        <v>1.2150000000000001</v>
      </c>
      <c r="P529" s="24">
        <f>ROUND(E529*O529,2)</f>
        <v>3.28</v>
      </c>
      <c r="Q529" s="67" t="s">
        <v>26</v>
      </c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  <c r="AG529" s="25"/>
      <c r="AH529" s="25"/>
      <c r="AI529" s="25"/>
      <c r="AJ529" s="25"/>
      <c r="AK529" s="25"/>
      <c r="AL529" s="25"/>
      <c r="AM529" s="25"/>
      <c r="AN529" s="25"/>
      <c r="AO529" s="25"/>
      <c r="AP529" s="25"/>
      <c r="AQ529" s="25"/>
      <c r="AR529" s="25"/>
      <c r="AS529" s="25"/>
      <c r="AT529" s="25"/>
      <c r="AU529" s="25"/>
      <c r="AV529" s="25"/>
      <c r="AW529" s="25"/>
    </row>
    <row r="530" spans="1:49" x14ac:dyDescent="0.25">
      <c r="A530" s="26"/>
      <c r="B530" s="27"/>
      <c r="C530" s="81" t="s">
        <v>650</v>
      </c>
      <c r="D530" s="82"/>
      <c r="E530" s="82"/>
      <c r="F530" s="82"/>
      <c r="G530" s="82"/>
      <c r="H530" s="24"/>
      <c r="I530" s="24"/>
      <c r="J530" s="24"/>
      <c r="K530" s="24"/>
      <c r="L530" s="24"/>
      <c r="M530" s="24"/>
      <c r="N530" s="24"/>
      <c r="O530" s="24"/>
      <c r="P530" s="24"/>
      <c r="Q530" s="67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  <c r="AG530" s="25"/>
      <c r="AH530" s="25"/>
      <c r="AI530" s="25"/>
      <c r="AJ530" s="25"/>
      <c r="AK530" s="25"/>
      <c r="AL530" s="25"/>
      <c r="AM530" s="25"/>
      <c r="AN530" s="25"/>
      <c r="AO530" s="25"/>
      <c r="AP530" s="25"/>
      <c r="AQ530" s="25"/>
      <c r="AR530" s="25"/>
      <c r="AS530" s="25"/>
      <c r="AT530" s="25"/>
      <c r="AU530" s="25"/>
      <c r="AV530" s="25"/>
      <c r="AW530" s="25"/>
    </row>
    <row r="531" spans="1:49" x14ac:dyDescent="0.25">
      <c r="A531" s="26"/>
      <c r="B531" s="27"/>
      <c r="C531" s="28" t="s">
        <v>673</v>
      </c>
      <c r="D531" s="29"/>
      <c r="E531" s="30">
        <v>2.7</v>
      </c>
      <c r="F531" s="24"/>
      <c r="G531" s="52"/>
      <c r="H531" s="24"/>
      <c r="I531" s="24"/>
      <c r="J531" s="24"/>
      <c r="K531" s="24"/>
      <c r="L531" s="24"/>
      <c r="M531" s="24"/>
      <c r="N531" s="24"/>
      <c r="O531" s="24"/>
      <c r="P531" s="24"/>
      <c r="Q531" s="67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  <c r="AG531" s="25"/>
      <c r="AH531" s="25"/>
      <c r="AI531" s="25"/>
      <c r="AJ531" s="25"/>
      <c r="AK531" s="25"/>
      <c r="AL531" s="25"/>
      <c r="AM531" s="25"/>
      <c r="AN531" s="25"/>
      <c r="AO531" s="25"/>
      <c r="AP531" s="25"/>
      <c r="AQ531" s="25"/>
      <c r="AR531" s="25"/>
      <c r="AS531" s="25"/>
      <c r="AT531" s="25"/>
      <c r="AU531" s="25"/>
      <c r="AV531" s="25"/>
      <c r="AW531" s="25"/>
    </row>
    <row r="532" spans="1:49" ht="33.75" x14ac:dyDescent="0.25">
      <c r="A532" s="16">
        <v>154</v>
      </c>
      <c r="B532" s="17" t="s">
        <v>674</v>
      </c>
      <c r="C532" s="18" t="s">
        <v>675</v>
      </c>
      <c r="D532" s="19" t="s">
        <v>48</v>
      </c>
      <c r="E532" s="20">
        <v>2.5</v>
      </c>
      <c r="F532" s="21"/>
      <c r="G532" s="51">
        <f>ROUND(E532*F532,2)</f>
        <v>0</v>
      </c>
      <c r="H532" s="22" t="s">
        <v>1015</v>
      </c>
      <c r="I532" s="23" t="s">
        <v>1015</v>
      </c>
      <c r="J532" s="22">
        <v>0</v>
      </c>
      <c r="K532" s="22">
        <f>ROUND(E532*J532,2)</f>
        <v>0</v>
      </c>
      <c r="L532" s="22">
        <v>6.5000000000000002E-2</v>
      </c>
      <c r="M532" s="22">
        <f>ROUND(E532*L532,2)</f>
        <v>0.16</v>
      </c>
      <c r="N532" s="22" t="s">
        <v>512</v>
      </c>
      <c r="O532" s="24">
        <v>0.93</v>
      </c>
      <c r="P532" s="24">
        <f>ROUND(E532*O532,2)</f>
        <v>2.33</v>
      </c>
      <c r="Q532" s="67" t="s">
        <v>26</v>
      </c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  <c r="AG532" s="25"/>
      <c r="AH532" s="25"/>
      <c r="AI532" s="25"/>
      <c r="AJ532" s="25"/>
      <c r="AK532" s="25"/>
      <c r="AL532" s="25"/>
      <c r="AM532" s="25"/>
      <c r="AN532" s="25"/>
      <c r="AO532" s="25"/>
      <c r="AP532" s="25"/>
      <c r="AQ532" s="25"/>
      <c r="AR532" s="25"/>
      <c r="AS532" s="25"/>
      <c r="AT532" s="25"/>
      <c r="AU532" s="25"/>
      <c r="AV532" s="25"/>
      <c r="AW532" s="25"/>
    </row>
    <row r="533" spans="1:49" x14ac:dyDescent="0.25">
      <c r="A533" s="26"/>
      <c r="B533" s="27"/>
      <c r="C533" s="28" t="s">
        <v>676</v>
      </c>
      <c r="D533" s="29"/>
      <c r="E533" s="30">
        <v>2.5</v>
      </c>
      <c r="F533" s="24"/>
      <c r="G533" s="52"/>
      <c r="H533" s="24"/>
      <c r="I533" s="24"/>
      <c r="J533" s="24"/>
      <c r="K533" s="24"/>
      <c r="L533" s="24"/>
      <c r="M533" s="24"/>
      <c r="N533" s="24"/>
      <c r="O533" s="24"/>
      <c r="P533" s="24"/>
      <c r="Q533" s="67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  <c r="AN533" s="25"/>
      <c r="AO533" s="25"/>
      <c r="AP533" s="25"/>
      <c r="AQ533" s="25"/>
      <c r="AR533" s="25"/>
      <c r="AS533" s="25"/>
      <c r="AT533" s="25"/>
      <c r="AU533" s="25"/>
      <c r="AV533" s="25"/>
      <c r="AW533" s="25"/>
    </row>
    <row r="534" spans="1:49" ht="22.5" x14ac:dyDescent="0.25">
      <c r="A534" s="32">
        <v>155</v>
      </c>
      <c r="B534" s="33" t="s">
        <v>677</v>
      </c>
      <c r="C534" s="34" t="s">
        <v>678</v>
      </c>
      <c r="D534" s="35" t="s">
        <v>48</v>
      </c>
      <c r="E534" s="36">
        <v>20</v>
      </c>
      <c r="F534" s="37"/>
      <c r="G534" s="53">
        <f>ROUND(E534*F534,2)</f>
        <v>0</v>
      </c>
      <c r="H534" s="38" t="s">
        <v>1015</v>
      </c>
      <c r="I534" s="39" t="s">
        <v>1015</v>
      </c>
      <c r="J534" s="38">
        <v>0</v>
      </c>
      <c r="K534" s="38">
        <f>ROUND(E534*J534,2)</f>
        <v>0</v>
      </c>
      <c r="L534" s="38">
        <v>3.6999999999999998E-2</v>
      </c>
      <c r="M534" s="38">
        <f>ROUND(E534*L534,2)</f>
        <v>0.74</v>
      </c>
      <c r="N534" s="38" t="s">
        <v>512</v>
      </c>
      <c r="O534" s="24">
        <v>0.55000000000000004</v>
      </c>
      <c r="P534" s="24">
        <f>ROUND(E534*O534,2)</f>
        <v>11</v>
      </c>
      <c r="Q534" s="67" t="s">
        <v>26</v>
      </c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  <c r="AN534" s="25"/>
      <c r="AO534" s="25"/>
      <c r="AP534" s="25"/>
      <c r="AQ534" s="25"/>
      <c r="AR534" s="25"/>
      <c r="AS534" s="25"/>
      <c r="AT534" s="25"/>
      <c r="AU534" s="25"/>
      <c r="AV534" s="25"/>
      <c r="AW534" s="25"/>
    </row>
    <row r="535" spans="1:49" x14ac:dyDescent="0.25">
      <c r="A535" s="16">
        <v>156</v>
      </c>
      <c r="B535" s="17" t="s">
        <v>679</v>
      </c>
      <c r="C535" s="18" t="s">
        <v>680</v>
      </c>
      <c r="D535" s="19" t="s">
        <v>40</v>
      </c>
      <c r="E535" s="20">
        <v>274.49435</v>
      </c>
      <c r="F535" s="21"/>
      <c r="G535" s="51">
        <f>ROUND(E535*F535,2)</f>
        <v>0</v>
      </c>
      <c r="H535" s="22" t="s">
        <v>1015</v>
      </c>
      <c r="I535" s="23" t="s">
        <v>1015</v>
      </c>
      <c r="J535" s="22">
        <v>0</v>
      </c>
      <c r="K535" s="22">
        <f>ROUND(E535*J535,2)</f>
        <v>0</v>
      </c>
      <c r="L535" s="22">
        <v>2.7980000000000001E-2</v>
      </c>
      <c r="M535" s="22">
        <f>ROUND(E535*L535,2)</f>
        <v>7.68</v>
      </c>
      <c r="N535" s="22" t="s">
        <v>512</v>
      </c>
      <c r="O535" s="24">
        <v>0.105</v>
      </c>
      <c r="P535" s="24">
        <f>ROUND(E535*O535,2)</f>
        <v>28.82</v>
      </c>
      <c r="Q535" s="67" t="s">
        <v>26</v>
      </c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  <c r="AG535" s="25"/>
      <c r="AH535" s="25"/>
      <c r="AI535" s="25"/>
      <c r="AJ535" s="25"/>
      <c r="AK535" s="25"/>
      <c r="AL535" s="25"/>
      <c r="AM535" s="25"/>
      <c r="AN535" s="25"/>
      <c r="AO535" s="25"/>
      <c r="AP535" s="25"/>
      <c r="AQ535" s="25"/>
      <c r="AR535" s="25"/>
      <c r="AS535" s="25"/>
      <c r="AT535" s="25"/>
      <c r="AU535" s="25"/>
      <c r="AV535" s="25"/>
      <c r="AW535" s="25"/>
    </row>
    <row r="536" spans="1:49" x14ac:dyDescent="0.25">
      <c r="A536" s="26"/>
      <c r="B536" s="27"/>
      <c r="C536" s="28" t="s">
        <v>681</v>
      </c>
      <c r="D536" s="29"/>
      <c r="E536" s="30">
        <v>98.5</v>
      </c>
      <c r="F536" s="24"/>
      <c r="G536" s="52"/>
      <c r="H536" s="24"/>
      <c r="I536" s="24"/>
      <c r="J536" s="24"/>
      <c r="K536" s="24"/>
      <c r="L536" s="24"/>
      <c r="M536" s="24"/>
      <c r="N536" s="24"/>
      <c r="O536" s="24"/>
      <c r="P536" s="24"/>
      <c r="Q536" s="67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5"/>
      <c r="AW536" s="25"/>
    </row>
    <row r="537" spans="1:49" x14ac:dyDescent="0.25">
      <c r="A537" s="26"/>
      <c r="B537" s="27"/>
      <c r="C537" s="28" t="s">
        <v>682</v>
      </c>
      <c r="D537" s="29"/>
      <c r="E537" s="30">
        <v>175.99435</v>
      </c>
      <c r="F537" s="24"/>
      <c r="G537" s="52"/>
      <c r="H537" s="24"/>
      <c r="I537" s="24"/>
      <c r="J537" s="24"/>
      <c r="K537" s="24"/>
      <c r="L537" s="24"/>
      <c r="M537" s="24"/>
      <c r="N537" s="24"/>
      <c r="O537" s="24"/>
      <c r="P537" s="24"/>
      <c r="Q537" s="67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25"/>
      <c r="AO537" s="25"/>
      <c r="AP537" s="25"/>
      <c r="AQ537" s="25"/>
      <c r="AR537" s="25"/>
      <c r="AS537" s="25"/>
      <c r="AT537" s="25"/>
      <c r="AU537" s="25"/>
      <c r="AV537" s="25"/>
      <c r="AW537" s="25"/>
    </row>
    <row r="538" spans="1:49" ht="22.5" x14ac:dyDescent="0.25">
      <c r="A538" s="16">
        <v>157</v>
      </c>
      <c r="B538" s="17" t="s">
        <v>683</v>
      </c>
      <c r="C538" s="18" t="s">
        <v>684</v>
      </c>
      <c r="D538" s="19" t="s">
        <v>40</v>
      </c>
      <c r="E538" s="20">
        <v>31.213999999999999</v>
      </c>
      <c r="F538" s="21"/>
      <c r="G538" s="51">
        <f>ROUND(E538*F538,2)</f>
        <v>0</v>
      </c>
      <c r="H538" s="22" t="s">
        <v>1015</v>
      </c>
      <c r="I538" s="23" t="s">
        <v>1015</v>
      </c>
      <c r="J538" s="22">
        <v>0</v>
      </c>
      <c r="K538" s="22">
        <f>ROUND(E538*J538,2)</f>
        <v>0</v>
      </c>
      <c r="L538" s="22">
        <v>6.8000000000000005E-2</v>
      </c>
      <c r="M538" s="22">
        <f>ROUND(E538*L538,2)</f>
        <v>2.12</v>
      </c>
      <c r="N538" s="22" t="s">
        <v>512</v>
      </c>
      <c r="O538" s="24">
        <v>0.3</v>
      </c>
      <c r="P538" s="24">
        <f>ROUND(E538*O538,2)</f>
        <v>9.36</v>
      </c>
      <c r="Q538" s="67" t="s">
        <v>26</v>
      </c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</row>
    <row r="539" spans="1:49" x14ac:dyDescent="0.25">
      <c r="A539" s="26"/>
      <c r="B539" s="27"/>
      <c r="C539" s="83" t="s">
        <v>685</v>
      </c>
      <c r="D539" s="84"/>
      <c r="E539" s="84"/>
      <c r="F539" s="84"/>
      <c r="G539" s="84"/>
      <c r="H539" s="24"/>
      <c r="I539" s="24"/>
      <c r="J539" s="24"/>
      <c r="K539" s="24"/>
      <c r="L539" s="24"/>
      <c r="M539" s="24"/>
      <c r="N539" s="24"/>
      <c r="O539" s="24"/>
      <c r="P539" s="24"/>
      <c r="Q539" s="67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</row>
    <row r="540" spans="1:49" x14ac:dyDescent="0.25">
      <c r="A540" s="26"/>
      <c r="B540" s="27"/>
      <c r="C540" s="28" t="s">
        <v>686</v>
      </c>
      <c r="D540" s="29"/>
      <c r="E540" s="30">
        <v>12.644</v>
      </c>
      <c r="F540" s="24"/>
      <c r="G540" s="52"/>
      <c r="H540" s="24"/>
      <c r="I540" s="24"/>
      <c r="J540" s="24"/>
      <c r="K540" s="24"/>
      <c r="L540" s="24"/>
      <c r="M540" s="24"/>
      <c r="N540" s="24"/>
      <c r="O540" s="24"/>
      <c r="P540" s="24"/>
      <c r="Q540" s="67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/>
      <c r="AU540" s="25"/>
      <c r="AV540" s="25"/>
      <c r="AW540" s="25"/>
    </row>
    <row r="541" spans="1:49" x14ac:dyDescent="0.25">
      <c r="A541" s="26"/>
      <c r="B541" s="27"/>
      <c r="C541" s="28" t="s">
        <v>687</v>
      </c>
      <c r="D541" s="29"/>
      <c r="E541" s="30">
        <v>18.57</v>
      </c>
      <c r="F541" s="24"/>
      <c r="G541" s="52"/>
      <c r="H541" s="24"/>
      <c r="I541" s="24"/>
      <c r="J541" s="24"/>
      <c r="K541" s="24"/>
      <c r="L541" s="24"/>
      <c r="M541" s="24"/>
      <c r="N541" s="24"/>
      <c r="O541" s="24"/>
      <c r="P541" s="24"/>
      <c r="Q541" s="67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5"/>
      <c r="AW541" s="25"/>
    </row>
    <row r="542" spans="1:49" x14ac:dyDescent="0.25">
      <c r="A542" s="16">
        <v>158</v>
      </c>
      <c r="B542" s="17" t="s">
        <v>688</v>
      </c>
      <c r="C542" s="18" t="s">
        <v>689</v>
      </c>
      <c r="D542" s="19" t="s">
        <v>48</v>
      </c>
      <c r="E542" s="20">
        <v>40</v>
      </c>
      <c r="F542" s="21"/>
      <c r="G542" s="51">
        <f>ROUND(E542*F542,2)</f>
        <v>0</v>
      </c>
      <c r="H542" s="22" t="s">
        <v>121</v>
      </c>
      <c r="I542" s="23" t="s">
        <v>1015</v>
      </c>
      <c r="J542" s="22">
        <v>1E-3</v>
      </c>
      <c r="K542" s="22">
        <f>ROUND(E542*J542,2)</f>
        <v>0.04</v>
      </c>
      <c r="L542" s="22">
        <v>3.0000000000000001E-3</v>
      </c>
      <c r="M542" s="22">
        <f>ROUND(E542*L542,2)</f>
        <v>0.12</v>
      </c>
      <c r="N542" s="22"/>
      <c r="O542" s="24">
        <v>0.18</v>
      </c>
      <c r="P542" s="24">
        <f>ROUND(E542*O542,2)</f>
        <v>7.2</v>
      </c>
      <c r="Q542" s="67" t="s">
        <v>26</v>
      </c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5"/>
      <c r="AW542" s="25"/>
    </row>
    <row r="543" spans="1:49" x14ac:dyDescent="0.25">
      <c r="A543" s="26"/>
      <c r="B543" s="27"/>
      <c r="C543" s="81" t="s">
        <v>650</v>
      </c>
      <c r="D543" s="82"/>
      <c r="E543" s="82"/>
      <c r="F543" s="82"/>
      <c r="G543" s="82"/>
      <c r="H543" s="24"/>
      <c r="I543" s="24"/>
      <c r="J543" s="24"/>
      <c r="K543" s="24"/>
      <c r="L543" s="24"/>
      <c r="M543" s="24"/>
      <c r="N543" s="24"/>
      <c r="O543" s="24"/>
      <c r="P543" s="24"/>
      <c r="Q543" s="67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  <c r="AN543" s="25"/>
      <c r="AO543" s="25"/>
      <c r="AP543" s="25"/>
      <c r="AQ543" s="25"/>
      <c r="AR543" s="25"/>
      <c r="AS543" s="25"/>
      <c r="AT543" s="25"/>
      <c r="AU543" s="25"/>
      <c r="AV543" s="25"/>
      <c r="AW543" s="25"/>
    </row>
    <row r="544" spans="1:49" x14ac:dyDescent="0.25">
      <c r="A544" s="26"/>
      <c r="B544" s="27"/>
      <c r="C544" s="28" t="s">
        <v>333</v>
      </c>
      <c r="D544" s="29"/>
      <c r="E544" s="30">
        <v>20</v>
      </c>
      <c r="F544" s="24"/>
      <c r="G544" s="52"/>
      <c r="H544" s="24"/>
      <c r="I544" s="24"/>
      <c r="J544" s="24"/>
      <c r="K544" s="24"/>
      <c r="L544" s="24"/>
      <c r="M544" s="24"/>
      <c r="N544" s="24"/>
      <c r="O544" s="24"/>
      <c r="P544" s="24"/>
      <c r="Q544" s="67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</row>
    <row r="545" spans="1:49" x14ac:dyDescent="0.25">
      <c r="A545" s="26"/>
      <c r="B545" s="27"/>
      <c r="C545" s="28" t="s">
        <v>334</v>
      </c>
      <c r="D545" s="29"/>
      <c r="E545" s="30">
        <v>20</v>
      </c>
      <c r="F545" s="24"/>
      <c r="G545" s="52"/>
      <c r="H545" s="24"/>
      <c r="I545" s="24"/>
      <c r="J545" s="24"/>
      <c r="K545" s="24"/>
      <c r="L545" s="24"/>
      <c r="M545" s="24"/>
      <c r="N545" s="24"/>
      <c r="O545" s="24"/>
      <c r="P545" s="24"/>
      <c r="Q545" s="67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/>
      <c r="AU545" s="25"/>
      <c r="AV545" s="25"/>
      <c r="AW545" s="25"/>
    </row>
    <row r="546" spans="1:49" x14ac:dyDescent="0.25">
      <c r="A546" s="8" t="s">
        <v>19</v>
      </c>
      <c r="B546" s="9" t="s">
        <v>690</v>
      </c>
      <c r="C546" s="10" t="s">
        <v>691</v>
      </c>
      <c r="D546" s="11"/>
      <c r="E546" s="12"/>
      <c r="F546" s="13"/>
      <c r="G546" s="13">
        <f>SUM(G547:G548)</f>
        <v>0</v>
      </c>
      <c r="H546" s="13"/>
      <c r="I546" s="14"/>
      <c r="J546" s="13"/>
      <c r="K546" s="13">
        <f>SUM(K547:K548)</f>
        <v>0</v>
      </c>
      <c r="L546" s="13"/>
      <c r="M546" s="13">
        <f>SUM(M547:M548)</f>
        <v>0</v>
      </c>
      <c r="N546" s="13"/>
      <c r="O546" s="15"/>
      <c r="P546" s="15">
        <f>SUM(P547:P548)</f>
        <v>48.2</v>
      </c>
      <c r="Q546" s="70"/>
    </row>
    <row r="547" spans="1:49" ht="33.75" x14ac:dyDescent="0.25">
      <c r="A547" s="16">
        <v>159</v>
      </c>
      <c r="B547" s="17" t="s">
        <v>692</v>
      </c>
      <c r="C547" s="18" t="s">
        <v>693</v>
      </c>
      <c r="D547" s="19" t="s">
        <v>66</v>
      </c>
      <c r="E547" s="20">
        <v>25.47655</v>
      </c>
      <c r="F547" s="21"/>
      <c r="G547" s="51">
        <f>ROUND(E547*F547,2)</f>
        <v>0</v>
      </c>
      <c r="H547" s="22" t="s">
        <v>1015</v>
      </c>
      <c r="I547" s="23" t="s">
        <v>1015</v>
      </c>
      <c r="J547" s="22">
        <v>0</v>
      </c>
      <c r="K547" s="22">
        <f>ROUND(E547*J547,2)</f>
        <v>0</v>
      </c>
      <c r="L547" s="22">
        <v>0</v>
      </c>
      <c r="M547" s="22">
        <f>ROUND(E547*L547,2)</f>
        <v>0</v>
      </c>
      <c r="N547" s="22" t="s">
        <v>25</v>
      </c>
      <c r="O547" s="24">
        <v>1.8919999999999999</v>
      </c>
      <c r="P547" s="24">
        <f>ROUND(E547*O547,2)</f>
        <v>48.2</v>
      </c>
      <c r="Q547" s="67" t="s">
        <v>694</v>
      </c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5"/>
      <c r="AW547" s="25"/>
    </row>
    <row r="548" spans="1:49" x14ac:dyDescent="0.25">
      <c r="A548" s="26"/>
      <c r="B548" s="27"/>
      <c r="C548" s="83" t="s">
        <v>695</v>
      </c>
      <c r="D548" s="84"/>
      <c r="E548" s="84"/>
      <c r="F548" s="84"/>
      <c r="G548" s="84"/>
      <c r="H548" s="24"/>
      <c r="I548" s="24"/>
      <c r="J548" s="24"/>
      <c r="K548" s="24"/>
      <c r="L548" s="24"/>
      <c r="M548" s="24"/>
      <c r="N548" s="24"/>
      <c r="O548" s="24"/>
      <c r="P548" s="24"/>
      <c r="Q548" s="67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  <c r="AN548" s="25"/>
      <c r="AO548" s="25"/>
      <c r="AP548" s="25"/>
      <c r="AQ548" s="25"/>
      <c r="AR548" s="25"/>
      <c r="AS548" s="25"/>
      <c r="AT548" s="25"/>
      <c r="AU548" s="25"/>
      <c r="AV548" s="25"/>
      <c r="AW548" s="25"/>
    </row>
    <row r="549" spans="1:49" x14ac:dyDescent="0.25">
      <c r="A549" s="8" t="s">
        <v>19</v>
      </c>
      <c r="B549" s="9" t="s">
        <v>696</v>
      </c>
      <c r="C549" s="10" t="s">
        <v>697</v>
      </c>
      <c r="D549" s="11"/>
      <c r="E549" s="12"/>
      <c r="F549" s="13"/>
      <c r="G549" s="13">
        <f>SUM(G550:G574)</f>
        <v>0</v>
      </c>
      <c r="H549" s="13"/>
      <c r="I549" s="14"/>
      <c r="J549" s="13"/>
      <c r="K549" s="13">
        <f>SUM(K550:K574)</f>
        <v>0</v>
      </c>
      <c r="L549" s="13"/>
      <c r="M549" s="13">
        <f>SUM(M550:M574)</f>
        <v>2.4300000000000002</v>
      </c>
      <c r="N549" s="13"/>
      <c r="O549" s="15"/>
      <c r="P549" s="15">
        <f>SUM(P550:P574)</f>
        <v>38.35</v>
      </c>
      <c r="Q549" s="70"/>
    </row>
    <row r="550" spans="1:49" ht="22.5" x14ac:dyDescent="0.25">
      <c r="A550" s="32">
        <v>160</v>
      </c>
      <c r="B550" s="33" t="s">
        <v>698</v>
      </c>
      <c r="C550" s="34" t="s">
        <v>699</v>
      </c>
      <c r="D550" s="35" t="s">
        <v>24</v>
      </c>
      <c r="E550" s="36">
        <v>2</v>
      </c>
      <c r="F550" s="37"/>
      <c r="G550" s="53">
        <f t="shared" ref="G550:G556" si="0">ROUND(E550*F550,2)</f>
        <v>0</v>
      </c>
      <c r="H550" s="38" t="s">
        <v>1015</v>
      </c>
      <c r="I550" s="39" t="s">
        <v>1015</v>
      </c>
      <c r="J550" s="38">
        <v>0</v>
      </c>
      <c r="K550" s="38">
        <f t="shared" ref="K550:K556" si="1">ROUND(E550*J550,2)</f>
        <v>0</v>
      </c>
      <c r="L550" s="38">
        <v>0</v>
      </c>
      <c r="M550" s="38">
        <f t="shared" ref="M550:M556" si="2">ROUND(E550*L550,2)</f>
        <v>0</v>
      </c>
      <c r="N550" s="38" t="s">
        <v>444</v>
      </c>
      <c r="O550" s="24">
        <v>0.10199999999999999</v>
      </c>
      <c r="P550" s="24">
        <f t="shared" ref="P550:P556" si="3">ROUND(E550*O550,2)</f>
        <v>0.2</v>
      </c>
      <c r="Q550" s="67" t="s">
        <v>26</v>
      </c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  <c r="AN550" s="25"/>
      <c r="AO550" s="25"/>
      <c r="AP550" s="25"/>
      <c r="AQ550" s="25"/>
      <c r="AR550" s="25"/>
      <c r="AS550" s="25"/>
      <c r="AT550" s="25"/>
      <c r="AU550" s="25"/>
      <c r="AV550" s="25"/>
      <c r="AW550" s="25"/>
    </row>
    <row r="551" spans="1:49" ht="22.5" x14ac:dyDescent="0.25">
      <c r="A551" s="32">
        <v>161</v>
      </c>
      <c r="B551" s="33" t="s">
        <v>700</v>
      </c>
      <c r="C551" s="34" t="s">
        <v>701</v>
      </c>
      <c r="D551" s="35" t="s">
        <v>24</v>
      </c>
      <c r="E551" s="36">
        <v>2</v>
      </c>
      <c r="F551" s="37"/>
      <c r="G551" s="53">
        <f t="shared" si="0"/>
        <v>0</v>
      </c>
      <c r="H551" s="38" t="s">
        <v>1015</v>
      </c>
      <c r="I551" s="39" t="s">
        <v>1015</v>
      </c>
      <c r="J551" s="38">
        <v>0</v>
      </c>
      <c r="K551" s="38">
        <f t="shared" si="1"/>
        <v>0</v>
      </c>
      <c r="L551" s="38">
        <v>0</v>
      </c>
      <c r="M551" s="38">
        <f t="shared" si="2"/>
        <v>0</v>
      </c>
      <c r="N551" s="38" t="s">
        <v>444</v>
      </c>
      <c r="O551" s="24">
        <v>3.7999999999999999E-2</v>
      </c>
      <c r="P551" s="24">
        <f t="shared" si="3"/>
        <v>0.08</v>
      </c>
      <c r="Q551" s="67" t="s">
        <v>26</v>
      </c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5"/>
      <c r="AW551" s="25"/>
    </row>
    <row r="552" spans="1:49" x14ac:dyDescent="0.25">
      <c r="A552" s="32">
        <v>162</v>
      </c>
      <c r="B552" s="33" t="s">
        <v>702</v>
      </c>
      <c r="C552" s="34" t="s">
        <v>703</v>
      </c>
      <c r="D552" s="35" t="s">
        <v>704</v>
      </c>
      <c r="E552" s="36">
        <v>2</v>
      </c>
      <c r="F552" s="37"/>
      <c r="G552" s="53">
        <f t="shared" si="0"/>
        <v>0</v>
      </c>
      <c r="H552" s="38" t="s">
        <v>1015</v>
      </c>
      <c r="I552" s="39" t="s">
        <v>1015</v>
      </c>
      <c r="J552" s="38">
        <v>0</v>
      </c>
      <c r="K552" s="38">
        <f t="shared" si="1"/>
        <v>0</v>
      </c>
      <c r="L552" s="38">
        <v>1.933E-2</v>
      </c>
      <c r="M552" s="38">
        <f t="shared" si="2"/>
        <v>0.04</v>
      </c>
      <c r="N552" s="38" t="s">
        <v>444</v>
      </c>
      <c r="O552" s="24">
        <v>0.59</v>
      </c>
      <c r="P552" s="24">
        <f t="shared" si="3"/>
        <v>1.18</v>
      </c>
      <c r="Q552" s="67" t="s">
        <v>26</v>
      </c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5"/>
      <c r="AW552" s="25"/>
    </row>
    <row r="553" spans="1:49" x14ac:dyDescent="0.25">
      <c r="A553" s="32">
        <v>163</v>
      </c>
      <c r="B553" s="33" t="s">
        <v>705</v>
      </c>
      <c r="C553" s="34" t="s">
        <v>706</v>
      </c>
      <c r="D553" s="35" t="s">
        <v>704</v>
      </c>
      <c r="E553" s="36">
        <v>1</v>
      </c>
      <c r="F553" s="37"/>
      <c r="G553" s="53">
        <f t="shared" si="0"/>
        <v>0</v>
      </c>
      <c r="H553" s="38" t="s">
        <v>1015</v>
      </c>
      <c r="I553" s="39" t="s">
        <v>1015</v>
      </c>
      <c r="J553" s="38">
        <v>0</v>
      </c>
      <c r="K553" s="38">
        <f t="shared" si="1"/>
        <v>0</v>
      </c>
      <c r="L553" s="38">
        <v>1.9460000000000002E-2</v>
      </c>
      <c r="M553" s="38">
        <f t="shared" si="2"/>
        <v>0.02</v>
      </c>
      <c r="N553" s="38" t="s">
        <v>444</v>
      </c>
      <c r="O553" s="24">
        <v>0.38200000000000001</v>
      </c>
      <c r="P553" s="24">
        <f t="shared" si="3"/>
        <v>0.38</v>
      </c>
      <c r="Q553" s="67" t="s">
        <v>26</v>
      </c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  <c r="AN553" s="25"/>
      <c r="AO553" s="25"/>
      <c r="AP553" s="25"/>
      <c r="AQ553" s="25"/>
      <c r="AR553" s="25"/>
      <c r="AS553" s="25"/>
      <c r="AT553" s="25"/>
      <c r="AU553" s="25"/>
      <c r="AV553" s="25"/>
      <c r="AW553" s="25"/>
    </row>
    <row r="554" spans="1:49" x14ac:dyDescent="0.25">
      <c r="A554" s="32">
        <v>164</v>
      </c>
      <c r="B554" s="33" t="s">
        <v>707</v>
      </c>
      <c r="C554" s="34" t="s">
        <v>708</v>
      </c>
      <c r="D554" s="35" t="s">
        <v>24</v>
      </c>
      <c r="E554" s="36">
        <v>2</v>
      </c>
      <c r="F554" s="37"/>
      <c r="G554" s="53">
        <f t="shared" si="0"/>
        <v>0</v>
      </c>
      <c r="H554" s="38" t="s">
        <v>1015</v>
      </c>
      <c r="I554" s="39" t="s">
        <v>1015</v>
      </c>
      <c r="J554" s="38">
        <v>0</v>
      </c>
      <c r="K554" s="38">
        <f t="shared" si="1"/>
        <v>0</v>
      </c>
      <c r="L554" s="38">
        <v>0</v>
      </c>
      <c r="M554" s="38">
        <f t="shared" si="2"/>
        <v>0</v>
      </c>
      <c r="N554" s="38" t="s">
        <v>444</v>
      </c>
      <c r="O554" s="24">
        <v>8.1000000000000003E-2</v>
      </c>
      <c r="P554" s="24">
        <f t="shared" si="3"/>
        <v>0.16</v>
      </c>
      <c r="Q554" s="67" t="s">
        <v>26</v>
      </c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  <c r="AN554" s="25"/>
      <c r="AO554" s="25"/>
      <c r="AP554" s="25"/>
      <c r="AQ554" s="25"/>
      <c r="AR554" s="25"/>
      <c r="AS554" s="25"/>
      <c r="AT554" s="25"/>
      <c r="AU554" s="25"/>
      <c r="AV554" s="25"/>
      <c r="AW554" s="25"/>
    </row>
    <row r="555" spans="1:49" x14ac:dyDescent="0.25">
      <c r="A555" s="32">
        <v>165</v>
      </c>
      <c r="B555" s="33" t="s">
        <v>709</v>
      </c>
      <c r="C555" s="34" t="s">
        <v>710</v>
      </c>
      <c r="D555" s="35" t="s">
        <v>704</v>
      </c>
      <c r="E555" s="36">
        <v>1</v>
      </c>
      <c r="F555" s="37"/>
      <c r="G555" s="53">
        <f t="shared" si="0"/>
        <v>0</v>
      </c>
      <c r="H555" s="38" t="s">
        <v>1015</v>
      </c>
      <c r="I555" s="39" t="s">
        <v>1015</v>
      </c>
      <c r="J555" s="38">
        <v>0</v>
      </c>
      <c r="K555" s="38">
        <f t="shared" si="1"/>
        <v>0</v>
      </c>
      <c r="L555" s="38">
        <v>0.125</v>
      </c>
      <c r="M555" s="38">
        <f t="shared" si="2"/>
        <v>0.13</v>
      </c>
      <c r="N555" s="38" t="s">
        <v>444</v>
      </c>
      <c r="O555" s="24">
        <v>1.1499999999999999</v>
      </c>
      <c r="P555" s="24">
        <f t="shared" si="3"/>
        <v>1.1499999999999999</v>
      </c>
      <c r="Q555" s="67" t="s">
        <v>26</v>
      </c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  <c r="AN555" s="25"/>
      <c r="AO555" s="25"/>
      <c r="AP555" s="25"/>
      <c r="AQ555" s="25"/>
      <c r="AR555" s="25"/>
      <c r="AS555" s="25"/>
      <c r="AT555" s="25"/>
      <c r="AU555" s="25"/>
      <c r="AV555" s="25"/>
      <c r="AW555" s="25"/>
    </row>
    <row r="556" spans="1:49" x14ac:dyDescent="0.25">
      <c r="A556" s="16">
        <v>166</v>
      </c>
      <c r="B556" s="17" t="s">
        <v>711</v>
      </c>
      <c r="C556" s="18" t="s">
        <v>712</v>
      </c>
      <c r="D556" s="19" t="s">
        <v>704</v>
      </c>
      <c r="E556" s="20">
        <v>1</v>
      </c>
      <c r="F556" s="21"/>
      <c r="G556" s="51">
        <f t="shared" si="0"/>
        <v>0</v>
      </c>
      <c r="H556" s="22" t="s">
        <v>1015</v>
      </c>
      <c r="I556" s="23" t="s">
        <v>1015</v>
      </c>
      <c r="J556" s="22">
        <v>0</v>
      </c>
      <c r="K556" s="22">
        <f t="shared" si="1"/>
        <v>0</v>
      </c>
      <c r="L556" s="22">
        <v>9.1999999999999998E-3</v>
      </c>
      <c r="M556" s="22">
        <f t="shared" si="2"/>
        <v>0.01</v>
      </c>
      <c r="N556" s="22" t="s">
        <v>444</v>
      </c>
      <c r="O556" s="24">
        <v>0.46500000000000002</v>
      </c>
      <c r="P556" s="24">
        <f t="shared" si="3"/>
        <v>0.47</v>
      </c>
      <c r="Q556" s="67" t="s">
        <v>26</v>
      </c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  <c r="AN556" s="25"/>
      <c r="AO556" s="25"/>
      <c r="AP556" s="25"/>
      <c r="AQ556" s="25"/>
      <c r="AR556" s="25"/>
      <c r="AS556" s="25"/>
      <c r="AT556" s="25"/>
      <c r="AU556" s="25"/>
      <c r="AV556" s="25"/>
      <c r="AW556" s="25"/>
    </row>
    <row r="557" spans="1:49" x14ac:dyDescent="0.25">
      <c r="A557" s="26"/>
      <c r="B557" s="27"/>
      <c r="C557" s="83" t="s">
        <v>713</v>
      </c>
      <c r="D557" s="84"/>
      <c r="E557" s="84"/>
      <c r="F557" s="84"/>
      <c r="G557" s="84"/>
      <c r="H557" s="24"/>
      <c r="I557" s="24"/>
      <c r="J557" s="24"/>
      <c r="K557" s="24"/>
      <c r="L557" s="24"/>
      <c r="M557" s="24"/>
      <c r="N557" s="24"/>
      <c r="O557" s="24"/>
      <c r="P557" s="24"/>
      <c r="Q557" s="67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5"/>
      <c r="AW557" s="25"/>
    </row>
    <row r="558" spans="1:49" x14ac:dyDescent="0.25">
      <c r="A558" s="16">
        <v>167</v>
      </c>
      <c r="B558" s="17" t="s">
        <v>714</v>
      </c>
      <c r="C558" s="18" t="s">
        <v>715</v>
      </c>
      <c r="D558" s="19" t="s">
        <v>66</v>
      </c>
      <c r="E558" s="20">
        <v>0.26546999999999998</v>
      </c>
      <c r="F558" s="21"/>
      <c r="G558" s="51">
        <f>ROUND(E558*F558,2)</f>
        <v>0</v>
      </c>
      <c r="H558" s="22" t="s">
        <v>1015</v>
      </c>
      <c r="I558" s="23" t="s">
        <v>1015</v>
      </c>
      <c r="J558" s="22">
        <v>0</v>
      </c>
      <c r="K558" s="22">
        <f>ROUND(E558*J558,2)</f>
        <v>0</v>
      </c>
      <c r="L558" s="22">
        <v>0</v>
      </c>
      <c r="M558" s="22">
        <f>ROUND(E558*L558,2)</f>
        <v>0</v>
      </c>
      <c r="N558" s="22" t="s">
        <v>444</v>
      </c>
      <c r="O558" s="24">
        <v>3.169</v>
      </c>
      <c r="P558" s="24">
        <f>ROUND(E558*O558,2)</f>
        <v>0.84</v>
      </c>
      <c r="Q558" s="67" t="s">
        <v>26</v>
      </c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/>
      <c r="AO558" s="25"/>
      <c r="AP558" s="25"/>
      <c r="AQ558" s="25"/>
      <c r="AR558" s="25"/>
      <c r="AS558" s="25"/>
      <c r="AT558" s="25"/>
      <c r="AU558" s="25"/>
      <c r="AV558" s="25"/>
      <c r="AW558" s="25"/>
    </row>
    <row r="559" spans="1:49" x14ac:dyDescent="0.25">
      <c r="A559" s="26"/>
      <c r="B559" s="27"/>
      <c r="C559" s="83" t="s">
        <v>716</v>
      </c>
      <c r="D559" s="84"/>
      <c r="E559" s="84"/>
      <c r="F559" s="84"/>
      <c r="G559" s="84"/>
      <c r="H559" s="24"/>
      <c r="I559" s="24"/>
      <c r="J559" s="24"/>
      <c r="K559" s="24"/>
      <c r="L559" s="24"/>
      <c r="M559" s="24"/>
      <c r="N559" s="24"/>
      <c r="O559" s="24"/>
      <c r="P559" s="24"/>
      <c r="Q559" s="67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  <c r="AN559" s="25"/>
      <c r="AO559" s="25"/>
      <c r="AP559" s="25"/>
      <c r="AQ559" s="25"/>
      <c r="AR559" s="25"/>
      <c r="AS559" s="25"/>
      <c r="AT559" s="25"/>
      <c r="AU559" s="25"/>
      <c r="AV559" s="25"/>
      <c r="AW559" s="25"/>
    </row>
    <row r="560" spans="1:49" x14ac:dyDescent="0.25">
      <c r="A560" s="32">
        <v>168</v>
      </c>
      <c r="B560" s="33" t="s">
        <v>717</v>
      </c>
      <c r="C560" s="34" t="s">
        <v>718</v>
      </c>
      <c r="D560" s="35" t="s">
        <v>704</v>
      </c>
      <c r="E560" s="36">
        <v>1</v>
      </c>
      <c r="F560" s="37"/>
      <c r="G560" s="53">
        <f t="shared" ref="G560:G568" si="4">ROUND(E560*F560,2)</f>
        <v>0</v>
      </c>
      <c r="H560" s="38" t="s">
        <v>1015</v>
      </c>
      <c r="I560" s="39" t="s">
        <v>1015</v>
      </c>
      <c r="J560" s="38">
        <v>0</v>
      </c>
      <c r="K560" s="38">
        <f t="shared" ref="K560:K568" si="5">ROUND(E560*J560,2)</f>
        <v>0</v>
      </c>
      <c r="L560" s="38">
        <v>6.7000000000000004E-2</v>
      </c>
      <c r="M560" s="38">
        <f t="shared" ref="M560:M568" si="6">ROUND(E560*L560,2)</f>
        <v>7.0000000000000007E-2</v>
      </c>
      <c r="N560" s="38" t="s">
        <v>444</v>
      </c>
      <c r="O560" s="24">
        <v>0.31</v>
      </c>
      <c r="P560" s="24">
        <f t="shared" ref="P560:P568" si="7">ROUND(E560*O560,2)</f>
        <v>0.31</v>
      </c>
      <c r="Q560" s="67" t="s">
        <v>26</v>
      </c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  <c r="AN560" s="25"/>
      <c r="AO560" s="25"/>
      <c r="AP560" s="25"/>
      <c r="AQ560" s="25"/>
      <c r="AR560" s="25"/>
      <c r="AS560" s="25"/>
      <c r="AT560" s="25"/>
      <c r="AU560" s="25"/>
      <c r="AV560" s="25"/>
      <c r="AW560" s="25"/>
    </row>
    <row r="561" spans="1:49" x14ac:dyDescent="0.25">
      <c r="A561" s="32">
        <v>169</v>
      </c>
      <c r="B561" s="33" t="s">
        <v>719</v>
      </c>
      <c r="C561" s="34" t="s">
        <v>720</v>
      </c>
      <c r="D561" s="35" t="s">
        <v>24</v>
      </c>
      <c r="E561" s="36">
        <v>3</v>
      </c>
      <c r="F561" s="37"/>
      <c r="G561" s="53">
        <f t="shared" si="4"/>
        <v>0</v>
      </c>
      <c r="H561" s="38" t="s">
        <v>1015</v>
      </c>
      <c r="I561" s="39" t="s">
        <v>1015</v>
      </c>
      <c r="J561" s="38">
        <v>0</v>
      </c>
      <c r="K561" s="38">
        <f t="shared" si="5"/>
        <v>0</v>
      </c>
      <c r="L561" s="38">
        <v>4.8999999999999998E-4</v>
      </c>
      <c r="M561" s="38">
        <f t="shared" si="6"/>
        <v>0</v>
      </c>
      <c r="N561" s="38" t="s">
        <v>444</v>
      </c>
      <c r="O561" s="24">
        <v>0.114</v>
      </c>
      <c r="P561" s="24">
        <f t="shared" si="7"/>
        <v>0.34</v>
      </c>
      <c r="Q561" s="67" t="s">
        <v>26</v>
      </c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5"/>
      <c r="AW561" s="25"/>
    </row>
    <row r="562" spans="1:49" x14ac:dyDescent="0.25">
      <c r="A562" s="32">
        <v>170</v>
      </c>
      <c r="B562" s="33" t="s">
        <v>721</v>
      </c>
      <c r="C562" s="34" t="s">
        <v>722</v>
      </c>
      <c r="D562" s="35" t="s">
        <v>704</v>
      </c>
      <c r="E562" s="36">
        <v>3</v>
      </c>
      <c r="F562" s="37"/>
      <c r="G562" s="53">
        <f t="shared" si="4"/>
        <v>0</v>
      </c>
      <c r="H562" s="38" t="s">
        <v>1015</v>
      </c>
      <c r="I562" s="39" t="s">
        <v>1015</v>
      </c>
      <c r="J562" s="38">
        <v>0</v>
      </c>
      <c r="K562" s="38">
        <f t="shared" si="5"/>
        <v>0</v>
      </c>
      <c r="L562" s="38">
        <v>1.56E-3</v>
      </c>
      <c r="M562" s="38">
        <f t="shared" si="6"/>
        <v>0</v>
      </c>
      <c r="N562" s="38" t="s">
        <v>444</v>
      </c>
      <c r="O562" s="24">
        <v>0.217</v>
      </c>
      <c r="P562" s="24">
        <f t="shared" si="7"/>
        <v>0.65</v>
      </c>
      <c r="Q562" s="67" t="s">
        <v>26</v>
      </c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5"/>
      <c r="AW562" s="25"/>
    </row>
    <row r="563" spans="1:49" x14ac:dyDescent="0.25">
      <c r="A563" s="32">
        <v>171</v>
      </c>
      <c r="B563" s="33" t="s">
        <v>723</v>
      </c>
      <c r="C563" s="34" t="s">
        <v>724</v>
      </c>
      <c r="D563" s="35" t="s">
        <v>24</v>
      </c>
      <c r="E563" s="36">
        <v>1</v>
      </c>
      <c r="F563" s="37"/>
      <c r="G563" s="53">
        <f t="shared" si="4"/>
        <v>0</v>
      </c>
      <c r="H563" s="38" t="s">
        <v>1015</v>
      </c>
      <c r="I563" s="39" t="s">
        <v>1015</v>
      </c>
      <c r="J563" s="38">
        <v>6.0000000000000002E-5</v>
      </c>
      <c r="K563" s="38">
        <f t="shared" si="5"/>
        <v>0</v>
      </c>
      <c r="L563" s="38">
        <v>6.5049999999999997E-2</v>
      </c>
      <c r="M563" s="38">
        <f t="shared" si="6"/>
        <v>7.0000000000000007E-2</v>
      </c>
      <c r="N563" s="38" t="s">
        <v>725</v>
      </c>
      <c r="O563" s="24">
        <v>0.438</v>
      </c>
      <c r="P563" s="24">
        <f t="shared" si="7"/>
        <v>0.44</v>
      </c>
      <c r="Q563" s="67" t="s">
        <v>26</v>
      </c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  <c r="AN563" s="25"/>
      <c r="AO563" s="25"/>
      <c r="AP563" s="25"/>
      <c r="AQ563" s="25"/>
      <c r="AR563" s="25"/>
      <c r="AS563" s="25"/>
      <c r="AT563" s="25"/>
      <c r="AU563" s="25"/>
      <c r="AV563" s="25"/>
      <c r="AW563" s="25"/>
    </row>
    <row r="564" spans="1:49" x14ac:dyDescent="0.25">
      <c r="A564" s="32">
        <v>172</v>
      </c>
      <c r="B564" s="33" t="s">
        <v>726</v>
      </c>
      <c r="C564" s="34" t="s">
        <v>727</v>
      </c>
      <c r="D564" s="35" t="s">
        <v>48</v>
      </c>
      <c r="E564" s="36">
        <v>120</v>
      </c>
      <c r="F564" s="37"/>
      <c r="G564" s="53">
        <f t="shared" si="4"/>
        <v>0</v>
      </c>
      <c r="H564" s="38" t="s">
        <v>1015</v>
      </c>
      <c r="I564" s="39" t="s">
        <v>1015</v>
      </c>
      <c r="J564" s="38">
        <v>2.0000000000000002E-5</v>
      </c>
      <c r="K564" s="38">
        <f t="shared" si="5"/>
        <v>0</v>
      </c>
      <c r="L564" s="38">
        <v>3.2000000000000002E-3</v>
      </c>
      <c r="M564" s="38">
        <f t="shared" si="6"/>
        <v>0.38</v>
      </c>
      <c r="N564" s="38" t="s">
        <v>725</v>
      </c>
      <c r="O564" s="24">
        <v>5.2999999999999999E-2</v>
      </c>
      <c r="P564" s="24">
        <f t="shared" si="7"/>
        <v>6.36</v>
      </c>
      <c r="Q564" s="67" t="s">
        <v>26</v>
      </c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  <c r="AN564" s="25"/>
      <c r="AO564" s="25"/>
      <c r="AP564" s="25"/>
      <c r="AQ564" s="25"/>
      <c r="AR564" s="25"/>
      <c r="AS564" s="25"/>
      <c r="AT564" s="25"/>
      <c r="AU564" s="25"/>
      <c r="AV564" s="25"/>
      <c r="AW564" s="25"/>
    </row>
    <row r="565" spans="1:49" x14ac:dyDescent="0.25">
      <c r="A565" s="32">
        <v>173</v>
      </c>
      <c r="B565" s="33" t="s">
        <v>728</v>
      </c>
      <c r="C565" s="34" t="s">
        <v>729</v>
      </c>
      <c r="D565" s="35" t="s">
        <v>48</v>
      </c>
      <c r="E565" s="36">
        <v>60</v>
      </c>
      <c r="F565" s="37"/>
      <c r="G565" s="53">
        <f t="shared" si="4"/>
        <v>0</v>
      </c>
      <c r="H565" s="38" t="s">
        <v>1015</v>
      </c>
      <c r="I565" s="39" t="s">
        <v>1015</v>
      </c>
      <c r="J565" s="38">
        <v>5.0000000000000002E-5</v>
      </c>
      <c r="K565" s="38">
        <f t="shared" si="5"/>
        <v>0</v>
      </c>
      <c r="L565" s="38">
        <v>5.3200000000000001E-3</v>
      </c>
      <c r="M565" s="38">
        <f t="shared" si="6"/>
        <v>0.32</v>
      </c>
      <c r="N565" s="38" t="s">
        <v>725</v>
      </c>
      <c r="O565" s="24">
        <v>0.10299999999999999</v>
      </c>
      <c r="P565" s="24">
        <f t="shared" si="7"/>
        <v>6.18</v>
      </c>
      <c r="Q565" s="67" t="s">
        <v>26</v>
      </c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5"/>
      <c r="AW565" s="25"/>
    </row>
    <row r="566" spans="1:49" x14ac:dyDescent="0.25">
      <c r="A566" s="32">
        <v>174</v>
      </c>
      <c r="B566" s="33" t="s">
        <v>730</v>
      </c>
      <c r="C566" s="34" t="s">
        <v>731</v>
      </c>
      <c r="D566" s="35" t="s">
        <v>24</v>
      </c>
      <c r="E566" s="36">
        <v>20</v>
      </c>
      <c r="F566" s="37"/>
      <c r="G566" s="53">
        <f t="shared" si="4"/>
        <v>0</v>
      </c>
      <c r="H566" s="38" t="s">
        <v>1015</v>
      </c>
      <c r="I566" s="39" t="s">
        <v>1015</v>
      </c>
      <c r="J566" s="38">
        <v>9.0000000000000006E-5</v>
      </c>
      <c r="K566" s="38">
        <f t="shared" si="5"/>
        <v>0</v>
      </c>
      <c r="L566" s="38">
        <v>4.4999999999999999E-4</v>
      </c>
      <c r="M566" s="38">
        <f t="shared" si="6"/>
        <v>0.01</v>
      </c>
      <c r="N566" s="38" t="s">
        <v>725</v>
      </c>
      <c r="O566" s="24">
        <v>0.16600000000000001</v>
      </c>
      <c r="P566" s="24">
        <f t="shared" si="7"/>
        <v>3.32</v>
      </c>
      <c r="Q566" s="67" t="s">
        <v>26</v>
      </c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/>
      <c r="AV566" s="25"/>
      <c r="AW566" s="25"/>
    </row>
    <row r="567" spans="1:49" x14ac:dyDescent="0.25">
      <c r="A567" s="32">
        <v>175</v>
      </c>
      <c r="B567" s="33" t="s">
        <v>732</v>
      </c>
      <c r="C567" s="34" t="s">
        <v>733</v>
      </c>
      <c r="D567" s="35" t="s">
        <v>24</v>
      </c>
      <c r="E567" s="36">
        <v>3</v>
      </c>
      <c r="F567" s="37"/>
      <c r="G567" s="53">
        <f t="shared" si="4"/>
        <v>0</v>
      </c>
      <c r="H567" s="38" t="s">
        <v>1015</v>
      </c>
      <c r="I567" s="39" t="s">
        <v>1015</v>
      </c>
      <c r="J567" s="38">
        <v>1.2999999999999999E-4</v>
      </c>
      <c r="K567" s="38">
        <f t="shared" si="5"/>
        <v>0</v>
      </c>
      <c r="L567" s="38">
        <v>1.1000000000000001E-3</v>
      </c>
      <c r="M567" s="38">
        <f t="shared" si="6"/>
        <v>0</v>
      </c>
      <c r="N567" s="38" t="s">
        <v>725</v>
      </c>
      <c r="O567" s="24">
        <v>0.22900000000000001</v>
      </c>
      <c r="P567" s="24">
        <f t="shared" si="7"/>
        <v>0.69</v>
      </c>
      <c r="Q567" s="67" t="s">
        <v>26</v>
      </c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  <c r="AN567" s="25"/>
      <c r="AO567" s="25"/>
      <c r="AP567" s="25"/>
      <c r="AQ567" s="25"/>
      <c r="AR567" s="25"/>
      <c r="AS567" s="25"/>
      <c r="AT567" s="25"/>
      <c r="AU567" s="25"/>
      <c r="AV567" s="25"/>
      <c r="AW567" s="25"/>
    </row>
    <row r="568" spans="1:49" x14ac:dyDescent="0.25">
      <c r="A568" s="16">
        <v>176</v>
      </c>
      <c r="B568" s="17" t="s">
        <v>734</v>
      </c>
      <c r="C568" s="18" t="s">
        <v>735</v>
      </c>
      <c r="D568" s="19" t="s">
        <v>40</v>
      </c>
      <c r="E568" s="20">
        <v>56.25</v>
      </c>
      <c r="F568" s="21"/>
      <c r="G568" s="51">
        <f t="shared" si="4"/>
        <v>0</v>
      </c>
      <c r="H568" s="22" t="s">
        <v>1015</v>
      </c>
      <c r="I568" s="23" t="s">
        <v>1015</v>
      </c>
      <c r="J568" s="22">
        <v>0</v>
      </c>
      <c r="K568" s="22">
        <f t="shared" si="5"/>
        <v>0</v>
      </c>
      <c r="L568" s="22">
        <v>2.3800000000000002E-2</v>
      </c>
      <c r="M568" s="22">
        <f t="shared" si="6"/>
        <v>1.34</v>
      </c>
      <c r="N568" s="22" t="s">
        <v>725</v>
      </c>
      <c r="O568" s="24">
        <v>8.2000000000000003E-2</v>
      </c>
      <c r="P568" s="24">
        <f t="shared" si="7"/>
        <v>4.6100000000000003</v>
      </c>
      <c r="Q568" s="67" t="s">
        <v>26</v>
      </c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</row>
    <row r="569" spans="1:49" x14ac:dyDescent="0.25">
      <c r="A569" s="26"/>
      <c r="B569" s="27"/>
      <c r="C569" s="28" t="s">
        <v>736</v>
      </c>
      <c r="D569" s="29"/>
      <c r="E569" s="30">
        <v>56.25</v>
      </c>
      <c r="F569" s="24"/>
      <c r="G569" s="52"/>
      <c r="H569" s="24"/>
      <c r="I569" s="24"/>
      <c r="J569" s="24"/>
      <c r="K569" s="24"/>
      <c r="L569" s="24"/>
      <c r="M569" s="24"/>
      <c r="N569" s="24"/>
      <c r="O569" s="24"/>
      <c r="P569" s="24"/>
      <c r="Q569" s="67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</row>
    <row r="570" spans="1:49" x14ac:dyDescent="0.25">
      <c r="A570" s="16">
        <v>177</v>
      </c>
      <c r="B570" s="17" t="s">
        <v>737</v>
      </c>
      <c r="C570" s="18" t="s">
        <v>738</v>
      </c>
      <c r="D570" s="19" t="s">
        <v>24</v>
      </c>
      <c r="E570" s="20">
        <v>50</v>
      </c>
      <c r="F570" s="21"/>
      <c r="G570" s="51">
        <f>ROUND(E570*F570,2)</f>
        <v>0</v>
      </c>
      <c r="H570" s="22" t="s">
        <v>1015</v>
      </c>
      <c r="I570" s="23" t="s">
        <v>1015</v>
      </c>
      <c r="J570" s="22">
        <v>1.0000000000000001E-5</v>
      </c>
      <c r="K570" s="22">
        <f>ROUND(E570*J570,2)</f>
        <v>0</v>
      </c>
      <c r="L570" s="22">
        <v>7.5000000000000002E-4</v>
      </c>
      <c r="M570" s="22">
        <f>ROUND(E570*L570,2)</f>
        <v>0.04</v>
      </c>
      <c r="N570" s="22" t="s">
        <v>725</v>
      </c>
      <c r="O570" s="24">
        <v>2.9000000000000001E-2</v>
      </c>
      <c r="P570" s="24">
        <f>ROUND(E570*O570,2)</f>
        <v>1.45</v>
      </c>
      <c r="Q570" s="67" t="s">
        <v>26</v>
      </c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</row>
    <row r="571" spans="1:49" x14ac:dyDescent="0.25">
      <c r="A571" s="26"/>
      <c r="B571" s="27"/>
      <c r="C571" s="83" t="s">
        <v>739</v>
      </c>
      <c r="D571" s="84"/>
      <c r="E571" s="84"/>
      <c r="F571" s="84"/>
      <c r="G571" s="84"/>
      <c r="H571" s="24"/>
      <c r="I571" s="24"/>
      <c r="J571" s="24"/>
      <c r="K571" s="24"/>
      <c r="L571" s="24"/>
      <c r="M571" s="24"/>
      <c r="N571" s="24"/>
      <c r="O571" s="24"/>
      <c r="P571" s="24"/>
      <c r="Q571" s="67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</row>
    <row r="572" spans="1:49" x14ac:dyDescent="0.25">
      <c r="A572" s="16">
        <v>178</v>
      </c>
      <c r="B572" s="17" t="s">
        <v>740</v>
      </c>
      <c r="C572" s="18" t="s">
        <v>741</v>
      </c>
      <c r="D572" s="19" t="s">
        <v>40</v>
      </c>
      <c r="E572" s="20">
        <v>60</v>
      </c>
      <c r="F572" s="21"/>
      <c r="G572" s="51">
        <f>ROUND(E572*F572,2)</f>
        <v>0</v>
      </c>
      <c r="H572" s="22" t="s">
        <v>1015</v>
      </c>
      <c r="I572" s="23" t="s">
        <v>1015</v>
      </c>
      <c r="J572" s="22">
        <v>0</v>
      </c>
      <c r="K572" s="22">
        <f>ROUND(E572*J572,2)</f>
        <v>0</v>
      </c>
      <c r="L572" s="22">
        <v>0</v>
      </c>
      <c r="M572" s="22">
        <f>ROUND(E572*L572,2)</f>
        <v>0</v>
      </c>
      <c r="N572" s="22" t="s">
        <v>725</v>
      </c>
      <c r="O572" s="24">
        <v>5.1999999999999998E-2</v>
      </c>
      <c r="P572" s="24">
        <f>ROUND(E572*O572,2)</f>
        <v>3.12</v>
      </c>
      <c r="Q572" s="67" t="s">
        <v>26</v>
      </c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</row>
    <row r="573" spans="1:49" x14ac:dyDescent="0.25">
      <c r="A573" s="26"/>
      <c r="B573" s="27"/>
      <c r="C573" s="83" t="s">
        <v>742</v>
      </c>
      <c r="D573" s="84"/>
      <c r="E573" s="84"/>
      <c r="F573" s="84"/>
      <c r="G573" s="84"/>
      <c r="H573" s="24"/>
      <c r="I573" s="24"/>
      <c r="J573" s="24"/>
      <c r="K573" s="24"/>
      <c r="L573" s="24"/>
      <c r="M573" s="24"/>
      <c r="N573" s="24"/>
      <c r="O573" s="24"/>
      <c r="P573" s="24"/>
      <c r="Q573" s="67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</row>
    <row r="574" spans="1:49" ht="22.5" x14ac:dyDescent="0.25">
      <c r="A574" s="32">
        <v>179</v>
      </c>
      <c r="B574" s="33" t="s">
        <v>743</v>
      </c>
      <c r="C574" s="34" t="s">
        <v>744</v>
      </c>
      <c r="D574" s="35" t="s">
        <v>66</v>
      </c>
      <c r="E574" s="36">
        <v>2.0884499999999999</v>
      </c>
      <c r="F574" s="37"/>
      <c r="G574" s="53">
        <f>ROUND(E574*F574,2)</f>
        <v>0</v>
      </c>
      <c r="H574" s="38" t="s">
        <v>1015</v>
      </c>
      <c r="I574" s="39" t="s">
        <v>1015</v>
      </c>
      <c r="J574" s="38">
        <v>0</v>
      </c>
      <c r="K574" s="38">
        <f>ROUND(E574*J574,2)</f>
        <v>0</v>
      </c>
      <c r="L574" s="38">
        <v>0</v>
      </c>
      <c r="M574" s="38">
        <f>ROUND(E574*L574,2)</f>
        <v>0</v>
      </c>
      <c r="N574" s="38" t="s">
        <v>725</v>
      </c>
      <c r="O574" s="24">
        <v>3.0739999999999998</v>
      </c>
      <c r="P574" s="24">
        <f>ROUND(E574*O574,2)</f>
        <v>6.42</v>
      </c>
      <c r="Q574" s="67" t="s">
        <v>26</v>
      </c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</row>
    <row r="575" spans="1:49" x14ac:dyDescent="0.25">
      <c r="A575" s="8" t="s">
        <v>19</v>
      </c>
      <c r="B575" s="9" t="s">
        <v>745</v>
      </c>
      <c r="C575" s="10" t="s">
        <v>746</v>
      </c>
      <c r="D575" s="11"/>
      <c r="E575" s="12"/>
      <c r="F575" s="13"/>
      <c r="G575" s="13">
        <f>SUM(G576:G591)</f>
        <v>0</v>
      </c>
      <c r="H575" s="13"/>
      <c r="I575" s="14"/>
      <c r="J575" s="13"/>
      <c r="K575" s="13">
        <f>SUM(K576:K591)</f>
        <v>0.15</v>
      </c>
      <c r="L575" s="13"/>
      <c r="M575" s="13">
        <f>SUM(M576:M591)</f>
        <v>0.1</v>
      </c>
      <c r="N575" s="13"/>
      <c r="O575" s="15"/>
      <c r="P575" s="15">
        <f>SUM(P576:P591)</f>
        <v>11.04</v>
      </c>
      <c r="Q575" s="70"/>
    </row>
    <row r="576" spans="1:49" ht="33.75" x14ac:dyDescent="0.25">
      <c r="A576" s="16">
        <v>180</v>
      </c>
      <c r="B576" s="17" t="s">
        <v>747</v>
      </c>
      <c r="C576" s="18" t="s">
        <v>748</v>
      </c>
      <c r="D576" s="19" t="s">
        <v>40</v>
      </c>
      <c r="E576" s="20">
        <v>52.001600000000003</v>
      </c>
      <c r="F576" s="21"/>
      <c r="G576" s="51">
        <f>ROUND(E576*F576,2)</f>
        <v>0</v>
      </c>
      <c r="H576" s="22" t="s">
        <v>1015</v>
      </c>
      <c r="I576" s="23" t="s">
        <v>1015</v>
      </c>
      <c r="J576" s="22">
        <v>0</v>
      </c>
      <c r="K576" s="22">
        <f>ROUND(E576*J576,2)</f>
        <v>0</v>
      </c>
      <c r="L576" s="22">
        <v>2E-3</v>
      </c>
      <c r="M576" s="22">
        <f>ROUND(E576*L576,2)</f>
        <v>0.1</v>
      </c>
      <c r="N576" s="22" t="s">
        <v>749</v>
      </c>
      <c r="O576" s="24">
        <v>0.06</v>
      </c>
      <c r="P576" s="24">
        <f>ROUND(E576*O576,2)</f>
        <v>3.12</v>
      </c>
      <c r="Q576" s="67" t="s">
        <v>26</v>
      </c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</row>
    <row r="577" spans="1:49" x14ac:dyDescent="0.25">
      <c r="A577" s="26"/>
      <c r="B577" s="27"/>
      <c r="C577" s="28" t="s">
        <v>750</v>
      </c>
      <c r="D577" s="29"/>
      <c r="E577" s="30">
        <v>41.646000000000001</v>
      </c>
      <c r="F577" s="24"/>
      <c r="G577" s="52"/>
      <c r="H577" s="24"/>
      <c r="I577" s="24"/>
      <c r="J577" s="24"/>
      <c r="K577" s="24"/>
      <c r="L577" s="24"/>
      <c r="M577" s="24"/>
      <c r="N577" s="24"/>
      <c r="O577" s="24"/>
      <c r="P577" s="24"/>
      <c r="Q577" s="67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</row>
    <row r="578" spans="1:49" x14ac:dyDescent="0.25">
      <c r="A578" s="26"/>
      <c r="B578" s="27"/>
      <c r="C578" s="28" t="s">
        <v>751</v>
      </c>
      <c r="D578" s="29"/>
      <c r="E578" s="30">
        <v>10.355600000000001</v>
      </c>
      <c r="F578" s="24"/>
      <c r="G578" s="52"/>
      <c r="H578" s="24"/>
      <c r="I578" s="24"/>
      <c r="J578" s="24"/>
      <c r="K578" s="24"/>
      <c r="L578" s="24"/>
      <c r="M578" s="24"/>
      <c r="N578" s="24"/>
      <c r="O578" s="24"/>
      <c r="P578" s="24"/>
      <c r="Q578" s="67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</row>
    <row r="579" spans="1:49" x14ac:dyDescent="0.25">
      <c r="A579" s="16">
        <v>181</v>
      </c>
      <c r="B579" s="17" t="s">
        <v>752</v>
      </c>
      <c r="C579" s="18" t="s">
        <v>753</v>
      </c>
      <c r="D579" s="19" t="s">
        <v>40</v>
      </c>
      <c r="E579" s="20">
        <v>50.079599999999999</v>
      </c>
      <c r="F579" s="21"/>
      <c r="G579" s="51">
        <f>ROUND(E579*F579,2)</f>
        <v>0</v>
      </c>
      <c r="H579" s="22" t="s">
        <v>1015</v>
      </c>
      <c r="I579" s="23" t="s">
        <v>1015</v>
      </c>
      <c r="J579" s="22">
        <v>4.4000000000000002E-4</v>
      </c>
      <c r="K579" s="22">
        <f>ROUND(E579*J579,2)</f>
        <v>0.02</v>
      </c>
      <c r="L579" s="22">
        <v>0</v>
      </c>
      <c r="M579" s="22">
        <f>ROUND(E579*L579,2)</f>
        <v>0</v>
      </c>
      <c r="N579" s="22" t="s">
        <v>749</v>
      </c>
      <c r="O579" s="24">
        <v>0.111</v>
      </c>
      <c r="P579" s="24">
        <f>ROUND(E579*O579,2)</f>
        <v>5.56</v>
      </c>
      <c r="Q579" s="67" t="s">
        <v>26</v>
      </c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</row>
    <row r="580" spans="1:49" x14ac:dyDescent="0.25">
      <c r="A580" s="26"/>
      <c r="B580" s="27"/>
      <c r="C580" s="28" t="s">
        <v>750</v>
      </c>
      <c r="D580" s="29"/>
      <c r="E580" s="30">
        <v>41.646000000000001</v>
      </c>
      <c r="F580" s="24"/>
      <c r="G580" s="52"/>
      <c r="H580" s="24"/>
      <c r="I580" s="24"/>
      <c r="J580" s="24"/>
      <c r="K580" s="24"/>
      <c r="L580" s="24"/>
      <c r="M580" s="24"/>
      <c r="N580" s="24"/>
      <c r="O580" s="24"/>
      <c r="P580" s="24"/>
      <c r="Q580" s="67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</row>
    <row r="581" spans="1:49" x14ac:dyDescent="0.25">
      <c r="A581" s="26"/>
      <c r="B581" s="27"/>
      <c r="C581" s="28" t="s">
        <v>754</v>
      </c>
      <c r="D581" s="29"/>
      <c r="E581" s="30">
        <v>8.4336000000000002</v>
      </c>
      <c r="F581" s="24"/>
      <c r="G581" s="52"/>
      <c r="H581" s="24"/>
      <c r="I581" s="24"/>
      <c r="J581" s="24"/>
      <c r="K581" s="24"/>
      <c r="L581" s="24"/>
      <c r="M581" s="24"/>
      <c r="N581" s="24"/>
      <c r="O581" s="24"/>
      <c r="P581" s="24"/>
      <c r="Q581" s="67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</row>
    <row r="582" spans="1:49" ht="22.5" x14ac:dyDescent="0.25">
      <c r="A582" s="16">
        <v>182</v>
      </c>
      <c r="B582" s="17" t="s">
        <v>755</v>
      </c>
      <c r="C582" s="18" t="s">
        <v>756</v>
      </c>
      <c r="D582" s="19" t="s">
        <v>40</v>
      </c>
      <c r="E582" s="20">
        <v>1.9219999999999999</v>
      </c>
      <c r="F582" s="21"/>
      <c r="G582" s="51">
        <f>ROUND(E582*F582,2)</f>
        <v>0</v>
      </c>
      <c r="H582" s="22" t="s">
        <v>1015</v>
      </c>
      <c r="I582" s="23" t="s">
        <v>1015</v>
      </c>
      <c r="J582" s="22">
        <v>5.5000000000000003E-4</v>
      </c>
      <c r="K582" s="22">
        <f>ROUND(E582*J582,2)</f>
        <v>0</v>
      </c>
      <c r="L582" s="22">
        <v>0</v>
      </c>
      <c r="M582" s="22">
        <f>ROUND(E582*L582,2)</f>
        <v>0</v>
      </c>
      <c r="N582" s="22" t="s">
        <v>749</v>
      </c>
      <c r="O582" s="24">
        <v>0.17799999999999999</v>
      </c>
      <c r="P582" s="24">
        <f>ROUND(E582*O582,2)</f>
        <v>0.34</v>
      </c>
      <c r="Q582" s="67" t="s">
        <v>26</v>
      </c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</row>
    <row r="583" spans="1:49" x14ac:dyDescent="0.25">
      <c r="A583" s="26"/>
      <c r="B583" s="27"/>
      <c r="C583" s="83" t="s">
        <v>757</v>
      </c>
      <c r="D583" s="84"/>
      <c r="E583" s="84"/>
      <c r="F583" s="84"/>
      <c r="G583" s="84"/>
      <c r="H583" s="24"/>
      <c r="I583" s="24"/>
      <c r="J583" s="24"/>
      <c r="K583" s="24"/>
      <c r="L583" s="24"/>
      <c r="M583" s="24"/>
      <c r="N583" s="24"/>
      <c r="O583" s="24"/>
      <c r="P583" s="24"/>
      <c r="Q583" s="67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</row>
    <row r="584" spans="1:49" x14ac:dyDescent="0.25">
      <c r="A584" s="26"/>
      <c r="B584" s="27"/>
      <c r="C584" s="28" t="s">
        <v>758</v>
      </c>
      <c r="D584" s="29"/>
      <c r="E584" s="30">
        <v>1.9219999999999999</v>
      </c>
      <c r="F584" s="24"/>
      <c r="G584" s="52"/>
      <c r="H584" s="24"/>
      <c r="I584" s="24"/>
      <c r="J584" s="24"/>
      <c r="K584" s="24"/>
      <c r="L584" s="24"/>
      <c r="M584" s="24"/>
      <c r="N584" s="24"/>
      <c r="O584" s="24"/>
      <c r="P584" s="24"/>
      <c r="Q584" s="67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  <c r="AG584" s="25"/>
      <c r="AH584" s="25"/>
      <c r="AI584" s="25"/>
      <c r="AJ584" s="25"/>
      <c r="AK584" s="25"/>
      <c r="AL584" s="25"/>
      <c r="AM584" s="25"/>
      <c r="AN584" s="25"/>
      <c r="AO584" s="25"/>
      <c r="AP584" s="25"/>
      <c r="AQ584" s="25"/>
      <c r="AR584" s="25"/>
      <c r="AS584" s="25"/>
      <c r="AT584" s="25"/>
      <c r="AU584" s="25"/>
      <c r="AV584" s="25"/>
      <c r="AW584" s="25"/>
    </row>
    <row r="585" spans="1:49" x14ac:dyDescent="0.25">
      <c r="A585" s="16">
        <v>183</v>
      </c>
      <c r="B585" s="17" t="s">
        <v>759</v>
      </c>
      <c r="C585" s="18" t="s">
        <v>760</v>
      </c>
      <c r="D585" s="19" t="s">
        <v>48</v>
      </c>
      <c r="E585" s="20">
        <v>19.22</v>
      </c>
      <c r="F585" s="21"/>
      <c r="G585" s="51">
        <f>ROUND(E585*F585,2)</f>
        <v>0</v>
      </c>
      <c r="H585" s="22" t="s">
        <v>1015</v>
      </c>
      <c r="I585" s="23" t="s">
        <v>1015</v>
      </c>
      <c r="J585" s="22">
        <v>3.1E-4</v>
      </c>
      <c r="K585" s="22">
        <f>ROUND(E585*J585,2)</f>
        <v>0.01</v>
      </c>
      <c r="L585" s="22">
        <v>0</v>
      </c>
      <c r="M585" s="22">
        <f>ROUND(E585*L585,2)</f>
        <v>0</v>
      </c>
      <c r="N585" s="22" t="s">
        <v>749</v>
      </c>
      <c r="O585" s="24">
        <v>9.2999999999999999E-2</v>
      </c>
      <c r="P585" s="24">
        <f>ROUND(E585*O585,2)</f>
        <v>1.79</v>
      </c>
      <c r="Q585" s="67" t="s">
        <v>26</v>
      </c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/>
      <c r="AI585" s="25"/>
      <c r="AJ585" s="25"/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5"/>
      <c r="AW585" s="25"/>
    </row>
    <row r="586" spans="1:49" x14ac:dyDescent="0.25">
      <c r="A586" s="26"/>
      <c r="B586" s="27"/>
      <c r="C586" s="28" t="s">
        <v>761</v>
      </c>
      <c r="D586" s="29"/>
      <c r="E586" s="30">
        <v>19.22</v>
      </c>
      <c r="F586" s="24"/>
      <c r="G586" s="52"/>
      <c r="H586" s="24"/>
      <c r="I586" s="24"/>
      <c r="J586" s="24"/>
      <c r="K586" s="24"/>
      <c r="L586" s="24"/>
      <c r="M586" s="24"/>
      <c r="N586" s="24"/>
      <c r="O586" s="24"/>
      <c r="P586" s="24"/>
      <c r="Q586" s="67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  <c r="AG586" s="25"/>
      <c r="AH586" s="25"/>
      <c r="AI586" s="25"/>
      <c r="AJ586" s="25"/>
      <c r="AK586" s="25"/>
      <c r="AL586" s="25"/>
      <c r="AM586" s="25"/>
      <c r="AN586" s="25"/>
      <c r="AO586" s="25"/>
      <c r="AP586" s="25"/>
      <c r="AQ586" s="25"/>
      <c r="AR586" s="25"/>
      <c r="AS586" s="25"/>
      <c r="AT586" s="25"/>
      <c r="AU586" s="25"/>
      <c r="AV586" s="25"/>
      <c r="AW586" s="25"/>
    </row>
    <row r="587" spans="1:49" ht="22.5" x14ac:dyDescent="0.25">
      <c r="A587" s="16">
        <v>184</v>
      </c>
      <c r="B587" s="17" t="s">
        <v>762</v>
      </c>
      <c r="C587" s="18" t="s">
        <v>763</v>
      </c>
      <c r="D587" s="19" t="s">
        <v>40</v>
      </c>
      <c r="E587" s="20">
        <v>62.401919999999997</v>
      </c>
      <c r="F587" s="21"/>
      <c r="G587" s="51">
        <f>ROUND(E587*F587,2)</f>
        <v>0</v>
      </c>
      <c r="H587" s="22" t="s">
        <v>1015</v>
      </c>
      <c r="I587" s="23" t="s">
        <v>1015</v>
      </c>
      <c r="J587" s="22">
        <v>1.8600000000000001E-3</v>
      </c>
      <c r="K587" s="22">
        <f>ROUND(E587*J587,2)</f>
        <v>0.12</v>
      </c>
      <c r="L587" s="22">
        <v>0</v>
      </c>
      <c r="M587" s="22">
        <f>ROUND(E587*L587,2)</f>
        <v>0</v>
      </c>
      <c r="N587" s="22" t="s">
        <v>179</v>
      </c>
      <c r="O587" s="24">
        <v>0</v>
      </c>
      <c r="P587" s="24">
        <f>ROUND(E587*O587,2)</f>
        <v>0</v>
      </c>
      <c r="Q587" s="67" t="s">
        <v>180</v>
      </c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/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/>
      <c r="AV587" s="25"/>
      <c r="AW587" s="25"/>
    </row>
    <row r="588" spans="1:49" x14ac:dyDescent="0.25">
      <c r="A588" s="26"/>
      <c r="B588" s="27"/>
      <c r="C588" s="28" t="s">
        <v>764</v>
      </c>
      <c r="D588" s="29"/>
      <c r="E588" s="30"/>
      <c r="F588" s="24"/>
      <c r="G588" s="52"/>
      <c r="H588" s="24"/>
      <c r="I588" s="24"/>
      <c r="J588" s="24"/>
      <c r="K588" s="24"/>
      <c r="L588" s="24"/>
      <c r="M588" s="24"/>
      <c r="N588" s="24"/>
      <c r="O588" s="24"/>
      <c r="P588" s="24"/>
      <c r="Q588" s="67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</row>
    <row r="589" spans="1:49" x14ac:dyDescent="0.25">
      <c r="A589" s="26"/>
      <c r="B589" s="27"/>
      <c r="C589" s="28" t="s">
        <v>765</v>
      </c>
      <c r="D589" s="29"/>
      <c r="E589" s="30">
        <v>62.401919999999997</v>
      </c>
      <c r="F589" s="24"/>
      <c r="G589" s="52"/>
      <c r="H589" s="24"/>
      <c r="I589" s="24"/>
      <c r="J589" s="24"/>
      <c r="K589" s="24"/>
      <c r="L589" s="24"/>
      <c r="M589" s="24"/>
      <c r="N589" s="24"/>
      <c r="O589" s="24"/>
      <c r="P589" s="24"/>
      <c r="Q589" s="67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</row>
    <row r="590" spans="1:49" x14ac:dyDescent="0.25">
      <c r="A590" s="16">
        <v>185</v>
      </c>
      <c r="B590" s="17" t="s">
        <v>766</v>
      </c>
      <c r="C590" s="18" t="s">
        <v>767</v>
      </c>
      <c r="D590" s="19" t="s">
        <v>66</v>
      </c>
      <c r="E590" s="20">
        <v>0.14512</v>
      </c>
      <c r="F590" s="21"/>
      <c r="G590" s="51">
        <f>ROUND(E590*F590,2)</f>
        <v>0</v>
      </c>
      <c r="H590" s="22" t="s">
        <v>1015</v>
      </c>
      <c r="I590" s="23" t="s">
        <v>1015</v>
      </c>
      <c r="J590" s="22">
        <v>0</v>
      </c>
      <c r="K590" s="22">
        <f>ROUND(E590*J590,2)</f>
        <v>0</v>
      </c>
      <c r="L590" s="22">
        <v>0</v>
      </c>
      <c r="M590" s="22">
        <f>ROUND(E590*L590,2)</f>
        <v>0</v>
      </c>
      <c r="N590" s="22" t="s">
        <v>749</v>
      </c>
      <c r="O590" s="24">
        <v>1.609</v>
      </c>
      <c r="P590" s="24">
        <f>ROUND(E590*O590,2)</f>
        <v>0.23</v>
      </c>
      <c r="Q590" s="67" t="s">
        <v>694</v>
      </c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</row>
    <row r="591" spans="1:49" x14ac:dyDescent="0.25">
      <c r="A591" s="26"/>
      <c r="B591" s="27"/>
      <c r="C591" s="83" t="s">
        <v>768</v>
      </c>
      <c r="D591" s="84"/>
      <c r="E591" s="84"/>
      <c r="F591" s="84"/>
      <c r="G591" s="84"/>
      <c r="H591" s="24"/>
      <c r="I591" s="24"/>
      <c r="J591" s="24"/>
      <c r="K591" s="24"/>
      <c r="L591" s="24"/>
      <c r="M591" s="24"/>
      <c r="N591" s="24"/>
      <c r="O591" s="24"/>
      <c r="P591" s="24"/>
      <c r="Q591" s="67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</row>
    <row r="592" spans="1:49" x14ac:dyDescent="0.25">
      <c r="A592" s="8" t="s">
        <v>19</v>
      </c>
      <c r="B592" s="9" t="s">
        <v>769</v>
      </c>
      <c r="C592" s="10" t="s">
        <v>770</v>
      </c>
      <c r="D592" s="11"/>
      <c r="E592" s="12"/>
      <c r="F592" s="13"/>
      <c r="G592" s="13">
        <f>SUM(G593:G601)</f>
        <v>0</v>
      </c>
      <c r="H592" s="13"/>
      <c r="I592" s="14"/>
      <c r="J592" s="13"/>
      <c r="K592" s="13">
        <f>SUM(K593:K601)</f>
        <v>0.01</v>
      </c>
      <c r="L592" s="13"/>
      <c r="M592" s="13">
        <f>SUM(M593:M601)</f>
        <v>0</v>
      </c>
      <c r="N592" s="13"/>
      <c r="O592" s="15"/>
      <c r="P592" s="15">
        <f>SUM(P593:P601)</f>
        <v>5.3</v>
      </c>
      <c r="Q592" s="70"/>
    </row>
    <row r="593" spans="1:49" x14ac:dyDescent="0.25">
      <c r="A593" s="16">
        <v>186</v>
      </c>
      <c r="B593" s="17" t="s">
        <v>771</v>
      </c>
      <c r="C593" s="18" t="s">
        <v>772</v>
      </c>
      <c r="D593" s="19" t="s">
        <v>40</v>
      </c>
      <c r="E593" s="20">
        <v>66</v>
      </c>
      <c r="F593" s="21"/>
      <c r="G593" s="51">
        <f>ROUND(E593*F593,2)</f>
        <v>0</v>
      </c>
      <c r="H593" s="22" t="s">
        <v>1015</v>
      </c>
      <c r="I593" s="23" t="s">
        <v>1015</v>
      </c>
      <c r="J593" s="22">
        <v>0</v>
      </c>
      <c r="K593" s="22">
        <f>ROUND(E593*J593,2)</f>
        <v>0</v>
      </c>
      <c r="L593" s="22">
        <v>0</v>
      </c>
      <c r="M593" s="22">
        <f>ROUND(E593*L593,2)</f>
        <v>0</v>
      </c>
      <c r="N593" s="22" t="s">
        <v>773</v>
      </c>
      <c r="O593" s="24">
        <v>0.08</v>
      </c>
      <c r="P593" s="24">
        <f>ROUND(E593*O593,2)</f>
        <v>5.28</v>
      </c>
      <c r="Q593" s="67" t="s">
        <v>26</v>
      </c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</row>
    <row r="594" spans="1:49" x14ac:dyDescent="0.25">
      <c r="A594" s="26"/>
      <c r="B594" s="27"/>
      <c r="C594" s="28" t="s">
        <v>209</v>
      </c>
      <c r="D594" s="29"/>
      <c r="E594" s="30">
        <v>32.299999999999997</v>
      </c>
      <c r="F594" s="24"/>
      <c r="G594" s="52"/>
      <c r="H594" s="24"/>
      <c r="I594" s="24"/>
      <c r="J594" s="24"/>
      <c r="K594" s="24"/>
      <c r="L594" s="24"/>
      <c r="M594" s="24"/>
      <c r="N594" s="24"/>
      <c r="O594" s="24"/>
      <c r="P594" s="24"/>
      <c r="Q594" s="67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</row>
    <row r="595" spans="1:49" x14ac:dyDescent="0.25">
      <c r="A595" s="26"/>
      <c r="B595" s="27"/>
      <c r="C595" s="28" t="s">
        <v>396</v>
      </c>
      <c r="D595" s="29"/>
      <c r="E595" s="30">
        <v>5.7</v>
      </c>
      <c r="F595" s="24"/>
      <c r="G595" s="52"/>
      <c r="H595" s="24"/>
      <c r="I595" s="24"/>
      <c r="J595" s="24"/>
      <c r="K595" s="24"/>
      <c r="L595" s="24"/>
      <c r="M595" s="24"/>
      <c r="N595" s="24"/>
      <c r="O595" s="24"/>
      <c r="P595" s="24"/>
      <c r="Q595" s="67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</row>
    <row r="596" spans="1:49" x14ac:dyDescent="0.25">
      <c r="A596" s="26"/>
      <c r="B596" s="27"/>
      <c r="C596" s="28" t="s">
        <v>210</v>
      </c>
      <c r="D596" s="29"/>
      <c r="E596" s="30">
        <v>28</v>
      </c>
      <c r="F596" s="24"/>
      <c r="G596" s="52"/>
      <c r="H596" s="24"/>
      <c r="I596" s="24"/>
      <c r="J596" s="24"/>
      <c r="K596" s="24"/>
      <c r="L596" s="24"/>
      <c r="M596" s="24"/>
      <c r="N596" s="24"/>
      <c r="O596" s="24"/>
      <c r="P596" s="24"/>
      <c r="Q596" s="67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</row>
    <row r="597" spans="1:49" ht="22.5" x14ac:dyDescent="0.25">
      <c r="A597" s="16">
        <v>187</v>
      </c>
      <c r="B597" s="17" t="s">
        <v>774</v>
      </c>
      <c r="C597" s="18" t="s">
        <v>775</v>
      </c>
      <c r="D597" s="19" t="s">
        <v>40</v>
      </c>
      <c r="E597" s="20">
        <v>67.319999999999993</v>
      </c>
      <c r="F597" s="21"/>
      <c r="G597" s="51">
        <f>ROUND(E597*F597,2)</f>
        <v>0</v>
      </c>
      <c r="H597" s="22" t="s">
        <v>1015</v>
      </c>
      <c r="I597" s="23" t="s">
        <v>1015</v>
      </c>
      <c r="J597" s="22">
        <v>1.2999999999999999E-4</v>
      </c>
      <c r="K597" s="22">
        <f>ROUND(E597*J597,2)</f>
        <v>0.01</v>
      </c>
      <c r="L597" s="22">
        <v>0</v>
      </c>
      <c r="M597" s="22">
        <f>ROUND(E597*L597,2)</f>
        <v>0</v>
      </c>
      <c r="N597" s="22" t="s">
        <v>179</v>
      </c>
      <c r="O597" s="24">
        <v>0</v>
      </c>
      <c r="P597" s="24">
        <f>ROUND(E597*O597,2)</f>
        <v>0</v>
      </c>
      <c r="Q597" s="67" t="s">
        <v>180</v>
      </c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</row>
    <row r="598" spans="1:49" x14ac:dyDescent="0.25">
      <c r="A598" s="26"/>
      <c r="B598" s="27"/>
      <c r="C598" s="28" t="s">
        <v>776</v>
      </c>
      <c r="D598" s="29"/>
      <c r="E598" s="30"/>
      <c r="F598" s="24"/>
      <c r="G598" s="52"/>
      <c r="H598" s="24"/>
      <c r="I598" s="24"/>
      <c r="J598" s="24"/>
      <c r="K598" s="24"/>
      <c r="L598" s="24"/>
      <c r="M598" s="24"/>
      <c r="N598" s="24"/>
      <c r="O598" s="24"/>
      <c r="P598" s="24"/>
      <c r="Q598" s="67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</row>
    <row r="599" spans="1:49" x14ac:dyDescent="0.25">
      <c r="A599" s="26"/>
      <c r="B599" s="27"/>
      <c r="C599" s="28" t="s">
        <v>777</v>
      </c>
      <c r="D599" s="29"/>
      <c r="E599" s="30">
        <v>67.319999999999993</v>
      </c>
      <c r="F599" s="24"/>
      <c r="G599" s="52"/>
      <c r="H599" s="24"/>
      <c r="I599" s="24"/>
      <c r="J599" s="24"/>
      <c r="K599" s="24"/>
      <c r="L599" s="24"/>
      <c r="M599" s="24"/>
      <c r="N599" s="24"/>
      <c r="O599" s="24"/>
      <c r="P599" s="24"/>
      <c r="Q599" s="67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</row>
    <row r="600" spans="1:49" x14ac:dyDescent="0.25">
      <c r="A600" s="16">
        <v>188</v>
      </c>
      <c r="B600" s="17" t="s">
        <v>778</v>
      </c>
      <c r="C600" s="18" t="s">
        <v>779</v>
      </c>
      <c r="D600" s="19" t="s">
        <v>66</v>
      </c>
      <c r="E600" s="20">
        <v>8.7500000000000008E-3</v>
      </c>
      <c r="F600" s="21"/>
      <c r="G600" s="51">
        <f>ROUND(E600*F600,2)</f>
        <v>0</v>
      </c>
      <c r="H600" s="22" t="s">
        <v>1015</v>
      </c>
      <c r="I600" s="23" t="s">
        <v>1015</v>
      </c>
      <c r="J600" s="22">
        <v>0</v>
      </c>
      <c r="K600" s="22">
        <f>ROUND(E600*J600,2)</f>
        <v>0</v>
      </c>
      <c r="L600" s="22">
        <v>0</v>
      </c>
      <c r="M600" s="22">
        <f>ROUND(E600*L600,2)</f>
        <v>0</v>
      </c>
      <c r="N600" s="22" t="s">
        <v>773</v>
      </c>
      <c r="O600" s="24">
        <v>1.74</v>
      </c>
      <c r="P600" s="24">
        <f>ROUND(E600*O600,2)</f>
        <v>0.02</v>
      </c>
      <c r="Q600" s="67" t="s">
        <v>694</v>
      </c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</row>
    <row r="601" spans="1:49" x14ac:dyDescent="0.25">
      <c r="A601" s="26"/>
      <c r="B601" s="27"/>
      <c r="C601" s="83" t="s">
        <v>768</v>
      </c>
      <c r="D601" s="84"/>
      <c r="E601" s="84"/>
      <c r="F601" s="84"/>
      <c r="G601" s="84"/>
      <c r="H601" s="24"/>
      <c r="I601" s="24"/>
      <c r="J601" s="24"/>
      <c r="K601" s="24"/>
      <c r="L601" s="24"/>
      <c r="M601" s="24"/>
      <c r="N601" s="24"/>
      <c r="O601" s="24"/>
      <c r="P601" s="24"/>
      <c r="Q601" s="67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</row>
    <row r="602" spans="1:49" x14ac:dyDescent="0.25">
      <c r="A602" s="8" t="s">
        <v>19</v>
      </c>
      <c r="B602" s="9" t="s">
        <v>780</v>
      </c>
      <c r="C602" s="10" t="s">
        <v>781</v>
      </c>
      <c r="D602" s="11"/>
      <c r="E602" s="12"/>
      <c r="F602" s="13"/>
      <c r="G602" s="13">
        <f>SUM(G603:G613)</f>
        <v>0</v>
      </c>
      <c r="H602" s="13"/>
      <c r="I602" s="14"/>
      <c r="J602" s="13"/>
      <c r="K602" s="13">
        <f>SUM(K603:K613)</f>
        <v>7.0000000000000007E-2</v>
      </c>
      <c r="L602" s="13"/>
      <c r="M602" s="13">
        <f>SUM(M603:M613)</f>
        <v>0</v>
      </c>
      <c r="N602" s="13"/>
      <c r="O602" s="15"/>
      <c r="P602" s="15">
        <f>SUM(P603:P613)</f>
        <v>16.32</v>
      </c>
      <c r="Q602" s="70"/>
    </row>
    <row r="603" spans="1:49" ht="22.5" x14ac:dyDescent="0.25">
      <c r="A603" s="16">
        <v>189</v>
      </c>
      <c r="B603" s="17" t="s">
        <v>782</v>
      </c>
      <c r="C603" s="18" t="s">
        <v>783</v>
      </c>
      <c r="D603" s="19" t="s">
        <v>48</v>
      </c>
      <c r="E603" s="20">
        <v>21.06</v>
      </c>
      <c r="F603" s="21"/>
      <c r="G603" s="51">
        <f>ROUND(E603*F603,2)</f>
        <v>0</v>
      </c>
      <c r="H603" s="22" t="s">
        <v>1015</v>
      </c>
      <c r="I603" s="23" t="s">
        <v>1015</v>
      </c>
      <c r="J603" s="22">
        <v>2.5899999999999999E-3</v>
      </c>
      <c r="K603" s="22">
        <f>ROUND(E603*J603,2)</f>
        <v>0.05</v>
      </c>
      <c r="L603" s="22">
        <v>0</v>
      </c>
      <c r="M603" s="22">
        <f>ROUND(E603*L603,2)</f>
        <v>0</v>
      </c>
      <c r="N603" s="22" t="s">
        <v>448</v>
      </c>
      <c r="O603" s="24">
        <v>0.49</v>
      </c>
      <c r="P603" s="24">
        <f>ROUND(E603*O603,2)</f>
        <v>10.32</v>
      </c>
      <c r="Q603" s="67" t="s">
        <v>26</v>
      </c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</row>
    <row r="604" spans="1:49" x14ac:dyDescent="0.25">
      <c r="A604" s="26"/>
      <c r="B604" s="27"/>
      <c r="C604" s="83" t="s">
        <v>784</v>
      </c>
      <c r="D604" s="84"/>
      <c r="E604" s="84"/>
      <c r="F604" s="84"/>
      <c r="G604" s="84"/>
      <c r="H604" s="24"/>
      <c r="I604" s="24"/>
      <c r="J604" s="24"/>
      <c r="K604" s="24"/>
      <c r="L604" s="24"/>
      <c r="M604" s="24"/>
      <c r="N604" s="24"/>
      <c r="O604" s="24"/>
      <c r="P604" s="24"/>
      <c r="Q604" s="67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</row>
    <row r="605" spans="1:49" x14ac:dyDescent="0.25">
      <c r="A605" s="26"/>
      <c r="B605" s="27"/>
      <c r="C605" s="28" t="s">
        <v>785</v>
      </c>
      <c r="D605" s="29"/>
      <c r="E605" s="30">
        <v>21.06</v>
      </c>
      <c r="F605" s="24"/>
      <c r="G605" s="52"/>
      <c r="H605" s="24"/>
      <c r="I605" s="24"/>
      <c r="J605" s="24"/>
      <c r="K605" s="24"/>
      <c r="L605" s="24"/>
      <c r="M605" s="24"/>
      <c r="N605" s="24"/>
      <c r="O605" s="24"/>
      <c r="P605" s="24"/>
      <c r="Q605" s="67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</row>
    <row r="606" spans="1:49" ht="22.5" x14ac:dyDescent="0.25">
      <c r="A606" s="16">
        <v>190</v>
      </c>
      <c r="B606" s="17" t="s">
        <v>786</v>
      </c>
      <c r="C606" s="18" t="s">
        <v>787</v>
      </c>
      <c r="D606" s="19" t="s">
        <v>48</v>
      </c>
      <c r="E606" s="20">
        <v>20.11</v>
      </c>
      <c r="F606" s="21"/>
      <c r="G606" s="51">
        <f>ROUND(E606*F606,2)</f>
        <v>0</v>
      </c>
      <c r="H606" s="22" t="s">
        <v>1015</v>
      </c>
      <c r="I606" s="23" t="s">
        <v>1015</v>
      </c>
      <c r="J606" s="22">
        <v>1.15E-3</v>
      </c>
      <c r="K606" s="22">
        <f>ROUND(E606*J606,2)</f>
        <v>0.02</v>
      </c>
      <c r="L606" s="22">
        <v>0</v>
      </c>
      <c r="M606" s="22">
        <f>ROUND(E606*L606,2)</f>
        <v>0</v>
      </c>
      <c r="N606" s="22" t="s">
        <v>448</v>
      </c>
      <c r="O606" s="24">
        <v>0.28000000000000003</v>
      </c>
      <c r="P606" s="24">
        <f>ROUND(E606*O606,2)</f>
        <v>5.63</v>
      </c>
      <c r="Q606" s="67" t="s">
        <v>26</v>
      </c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</row>
    <row r="607" spans="1:49" x14ac:dyDescent="0.25">
      <c r="A607" s="26"/>
      <c r="B607" s="27"/>
      <c r="C607" s="83" t="s">
        <v>788</v>
      </c>
      <c r="D607" s="84"/>
      <c r="E607" s="84"/>
      <c r="F607" s="84"/>
      <c r="G607" s="84"/>
      <c r="H607" s="24"/>
      <c r="I607" s="24"/>
      <c r="J607" s="24"/>
      <c r="K607" s="24"/>
      <c r="L607" s="24"/>
      <c r="M607" s="24"/>
      <c r="N607" s="24"/>
      <c r="O607" s="24"/>
      <c r="P607" s="24"/>
      <c r="Q607" s="67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</row>
    <row r="608" spans="1:49" x14ac:dyDescent="0.25">
      <c r="A608" s="26"/>
      <c r="B608" s="27"/>
      <c r="C608" s="87" t="s">
        <v>789</v>
      </c>
      <c r="D608" s="88"/>
      <c r="E608" s="88"/>
      <c r="F608" s="88"/>
      <c r="G608" s="88"/>
      <c r="H608" s="24"/>
      <c r="I608" s="24"/>
      <c r="J608" s="24"/>
      <c r="K608" s="24"/>
      <c r="L608" s="24"/>
      <c r="M608" s="24"/>
      <c r="N608" s="24"/>
      <c r="O608" s="24"/>
      <c r="P608" s="24"/>
      <c r="Q608" s="67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</row>
    <row r="609" spans="1:49" x14ac:dyDescent="0.25">
      <c r="A609" s="26"/>
      <c r="B609" s="27"/>
      <c r="C609" s="28" t="s">
        <v>790</v>
      </c>
      <c r="D609" s="29"/>
      <c r="E609" s="30">
        <v>17.7</v>
      </c>
      <c r="F609" s="24"/>
      <c r="G609" s="52"/>
      <c r="H609" s="24"/>
      <c r="I609" s="24"/>
      <c r="J609" s="24"/>
      <c r="K609" s="24"/>
      <c r="L609" s="24"/>
      <c r="M609" s="24"/>
      <c r="N609" s="24"/>
      <c r="O609" s="24"/>
      <c r="P609" s="24"/>
      <c r="Q609" s="67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</row>
    <row r="610" spans="1:49" x14ac:dyDescent="0.25">
      <c r="A610" s="26"/>
      <c r="B610" s="27"/>
      <c r="C610" s="28" t="s">
        <v>791</v>
      </c>
      <c r="D610" s="29"/>
      <c r="E610" s="30">
        <v>0.97</v>
      </c>
      <c r="F610" s="24"/>
      <c r="G610" s="52"/>
      <c r="H610" s="24"/>
      <c r="I610" s="24"/>
      <c r="J610" s="24"/>
      <c r="K610" s="24"/>
      <c r="L610" s="24"/>
      <c r="M610" s="24"/>
      <c r="N610" s="24"/>
      <c r="O610" s="24"/>
      <c r="P610" s="24"/>
      <c r="Q610" s="67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</row>
    <row r="611" spans="1:49" x14ac:dyDescent="0.25">
      <c r="A611" s="26"/>
      <c r="B611" s="27"/>
      <c r="C611" s="28" t="s">
        <v>792</v>
      </c>
      <c r="D611" s="29"/>
      <c r="E611" s="30">
        <v>1.44</v>
      </c>
      <c r="F611" s="24"/>
      <c r="G611" s="52"/>
      <c r="H611" s="24"/>
      <c r="I611" s="24"/>
      <c r="J611" s="24"/>
      <c r="K611" s="24"/>
      <c r="L611" s="24"/>
      <c r="M611" s="24"/>
      <c r="N611" s="24"/>
      <c r="O611" s="24"/>
      <c r="P611" s="24"/>
      <c r="Q611" s="67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</row>
    <row r="612" spans="1:49" x14ac:dyDescent="0.25">
      <c r="A612" s="16">
        <v>191</v>
      </c>
      <c r="B612" s="17" t="s">
        <v>793</v>
      </c>
      <c r="C612" s="18" t="s">
        <v>794</v>
      </c>
      <c r="D612" s="19" t="s">
        <v>66</v>
      </c>
      <c r="E612" s="20">
        <v>7.7670000000000003E-2</v>
      </c>
      <c r="F612" s="21"/>
      <c r="G612" s="51">
        <f>ROUND(E612*F612,2)</f>
        <v>0</v>
      </c>
      <c r="H612" s="22" t="s">
        <v>1015</v>
      </c>
      <c r="I612" s="23" t="s">
        <v>1015</v>
      </c>
      <c r="J612" s="22">
        <v>0</v>
      </c>
      <c r="K612" s="22">
        <f>ROUND(E612*J612,2)</f>
        <v>0</v>
      </c>
      <c r="L612" s="22">
        <v>0</v>
      </c>
      <c r="M612" s="22">
        <f>ROUND(E612*L612,2)</f>
        <v>0</v>
      </c>
      <c r="N612" s="22" t="s">
        <v>448</v>
      </c>
      <c r="O612" s="24">
        <v>4.82</v>
      </c>
      <c r="P612" s="24">
        <f>ROUND(E612*O612,2)</f>
        <v>0.37</v>
      </c>
      <c r="Q612" s="67" t="s">
        <v>694</v>
      </c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</row>
    <row r="613" spans="1:49" x14ac:dyDescent="0.25">
      <c r="A613" s="26"/>
      <c r="B613" s="27"/>
      <c r="C613" s="83" t="s">
        <v>768</v>
      </c>
      <c r="D613" s="84"/>
      <c r="E613" s="84"/>
      <c r="F613" s="84"/>
      <c r="G613" s="84"/>
      <c r="H613" s="24"/>
      <c r="I613" s="24"/>
      <c r="J613" s="24"/>
      <c r="K613" s="24"/>
      <c r="L613" s="24"/>
      <c r="M613" s="24"/>
      <c r="N613" s="24"/>
      <c r="O613" s="24"/>
      <c r="P613" s="24"/>
      <c r="Q613" s="67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</row>
    <row r="614" spans="1:49" x14ac:dyDescent="0.25">
      <c r="A614" s="8" t="s">
        <v>19</v>
      </c>
      <c r="B614" s="9" t="s">
        <v>795</v>
      </c>
      <c r="C614" s="10" t="s">
        <v>796</v>
      </c>
      <c r="D614" s="11"/>
      <c r="E614" s="12"/>
      <c r="F614" s="13"/>
      <c r="G614" s="13">
        <f>SUM(G615:G676)</f>
        <v>0</v>
      </c>
      <c r="H614" s="13"/>
      <c r="I614" s="14"/>
      <c r="J614" s="13"/>
      <c r="K614" s="13">
        <f>SUM(K615:K676)</f>
        <v>3.859999999999999</v>
      </c>
      <c r="L614" s="13"/>
      <c r="M614" s="13">
        <f>SUM(M615:M676)</f>
        <v>0</v>
      </c>
      <c r="N614" s="13"/>
      <c r="O614" s="15"/>
      <c r="P614" s="15">
        <f>SUM(P615:P676)</f>
        <v>244.65999999999997</v>
      </c>
      <c r="Q614" s="70"/>
    </row>
    <row r="615" spans="1:49" x14ac:dyDescent="0.25">
      <c r="A615" s="16">
        <v>192</v>
      </c>
      <c r="B615" s="17" t="s">
        <v>797</v>
      </c>
      <c r="C615" s="18" t="s">
        <v>798</v>
      </c>
      <c r="D615" s="19" t="s">
        <v>40</v>
      </c>
      <c r="E615" s="20">
        <v>64.400000000000006</v>
      </c>
      <c r="F615" s="21"/>
      <c r="G615" s="51">
        <f>ROUND(E615*F615,2)</f>
        <v>0</v>
      </c>
      <c r="H615" s="22" t="s">
        <v>1015</v>
      </c>
      <c r="I615" s="23" t="s">
        <v>1015</v>
      </c>
      <c r="J615" s="22">
        <v>0</v>
      </c>
      <c r="K615" s="22">
        <f>ROUND(E615*J615,2)</f>
        <v>0</v>
      </c>
      <c r="L615" s="22">
        <v>0</v>
      </c>
      <c r="M615" s="22">
        <f>ROUND(E615*L615,2)</f>
        <v>0</v>
      </c>
      <c r="N615" s="22" t="s">
        <v>799</v>
      </c>
      <c r="O615" s="24">
        <v>8.2989999999999994E-2</v>
      </c>
      <c r="P615" s="24">
        <f>ROUND(E615*O615,2)</f>
        <v>5.34</v>
      </c>
      <c r="Q615" s="67" t="s">
        <v>26</v>
      </c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</row>
    <row r="616" spans="1:49" x14ac:dyDescent="0.25">
      <c r="A616" s="26"/>
      <c r="B616" s="27"/>
      <c r="C616" s="28" t="s">
        <v>800</v>
      </c>
      <c r="D616" s="29"/>
      <c r="E616" s="30">
        <v>64.400000000000006</v>
      </c>
      <c r="F616" s="24"/>
      <c r="G616" s="52"/>
      <c r="H616" s="24"/>
      <c r="I616" s="24"/>
      <c r="J616" s="24"/>
      <c r="K616" s="24"/>
      <c r="L616" s="24"/>
      <c r="M616" s="24"/>
      <c r="N616" s="24"/>
      <c r="O616" s="24"/>
      <c r="P616" s="24"/>
      <c r="Q616" s="67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</row>
    <row r="617" spans="1:49" ht="22.5" x14ac:dyDescent="0.25">
      <c r="A617" s="16">
        <v>193</v>
      </c>
      <c r="B617" s="17" t="s">
        <v>801</v>
      </c>
      <c r="C617" s="18" t="s">
        <v>802</v>
      </c>
      <c r="D617" s="19" t="s">
        <v>48</v>
      </c>
      <c r="E617" s="20">
        <v>161</v>
      </c>
      <c r="F617" s="21"/>
      <c r="G617" s="51">
        <f>ROUND(E617*F617,2)</f>
        <v>0</v>
      </c>
      <c r="H617" s="22" t="s">
        <v>1015</v>
      </c>
      <c r="I617" s="23" t="s">
        <v>1015</v>
      </c>
      <c r="J617" s="22">
        <v>6.2500000000000003E-3</v>
      </c>
      <c r="K617" s="22">
        <f>ROUND(E617*J617,2)</f>
        <v>1.01</v>
      </c>
      <c r="L617" s="22">
        <v>0</v>
      </c>
      <c r="M617" s="22">
        <f>ROUND(E617*L617,2)</f>
        <v>0</v>
      </c>
      <c r="N617" s="22" t="s">
        <v>799</v>
      </c>
      <c r="O617" s="24">
        <v>0.252</v>
      </c>
      <c r="P617" s="24">
        <f>ROUND(E617*O617,2)</f>
        <v>40.57</v>
      </c>
      <c r="Q617" s="67" t="s">
        <v>26</v>
      </c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</row>
    <row r="618" spans="1:49" x14ac:dyDescent="0.25">
      <c r="A618" s="26"/>
      <c r="B618" s="27"/>
      <c r="C618" s="28" t="s">
        <v>803</v>
      </c>
      <c r="D618" s="29"/>
      <c r="E618" s="30">
        <v>161</v>
      </c>
      <c r="F618" s="24"/>
      <c r="G618" s="52"/>
      <c r="H618" s="24"/>
      <c r="I618" s="24"/>
      <c r="J618" s="24"/>
      <c r="K618" s="24"/>
      <c r="L618" s="24"/>
      <c r="M618" s="24"/>
      <c r="N618" s="24"/>
      <c r="O618" s="24"/>
      <c r="P618" s="24"/>
      <c r="Q618" s="67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</row>
    <row r="619" spans="1:49" x14ac:dyDescent="0.25">
      <c r="A619" s="16">
        <v>194</v>
      </c>
      <c r="B619" s="17" t="s">
        <v>804</v>
      </c>
      <c r="C619" s="18" t="s">
        <v>805</v>
      </c>
      <c r="D619" s="19" t="s">
        <v>48</v>
      </c>
      <c r="E619" s="20">
        <v>16</v>
      </c>
      <c r="F619" s="21"/>
      <c r="G619" s="51">
        <f>ROUND(E619*F619,2)</f>
        <v>0</v>
      </c>
      <c r="H619" s="22" t="s">
        <v>1015</v>
      </c>
      <c r="I619" s="23" t="s">
        <v>1015</v>
      </c>
      <c r="J619" s="22">
        <v>0</v>
      </c>
      <c r="K619" s="22">
        <f>ROUND(E619*J619,2)</f>
        <v>0</v>
      </c>
      <c r="L619" s="22">
        <v>0</v>
      </c>
      <c r="M619" s="22">
        <f>ROUND(E619*L619,2)</f>
        <v>0</v>
      </c>
      <c r="N619" s="22" t="s">
        <v>806</v>
      </c>
      <c r="O619" s="24">
        <v>0.48399999999999999</v>
      </c>
      <c r="P619" s="24">
        <f>ROUND(E619*O619,2)</f>
        <v>7.74</v>
      </c>
      <c r="Q619" s="67" t="s">
        <v>26</v>
      </c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</row>
    <row r="620" spans="1:49" x14ac:dyDescent="0.25">
      <c r="A620" s="26"/>
      <c r="B620" s="27"/>
      <c r="C620" s="28" t="s">
        <v>807</v>
      </c>
      <c r="D620" s="29"/>
      <c r="E620" s="30">
        <v>16</v>
      </c>
      <c r="F620" s="24"/>
      <c r="G620" s="52"/>
      <c r="H620" s="24"/>
      <c r="I620" s="24"/>
      <c r="J620" s="24"/>
      <c r="K620" s="24"/>
      <c r="L620" s="24"/>
      <c r="M620" s="24"/>
      <c r="N620" s="24"/>
      <c r="O620" s="24"/>
      <c r="P620" s="24"/>
      <c r="Q620" s="67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</row>
    <row r="621" spans="1:49" x14ac:dyDescent="0.25">
      <c r="A621" s="32">
        <v>195</v>
      </c>
      <c r="B621" s="33" t="s">
        <v>808</v>
      </c>
      <c r="C621" s="34" t="s">
        <v>809</v>
      </c>
      <c r="D621" s="35" t="s">
        <v>48</v>
      </c>
      <c r="E621" s="36">
        <v>5</v>
      </c>
      <c r="F621" s="37"/>
      <c r="G621" s="53">
        <f>ROUND(E621*F621,2)</f>
        <v>0</v>
      </c>
      <c r="H621" s="38" t="s">
        <v>1015</v>
      </c>
      <c r="I621" s="39" t="s">
        <v>1015</v>
      </c>
      <c r="J621" s="38">
        <v>1.0000000000000001E-5</v>
      </c>
      <c r="K621" s="38">
        <f>ROUND(E621*J621,2)</f>
        <v>0</v>
      </c>
      <c r="L621" s="38">
        <v>0</v>
      </c>
      <c r="M621" s="38">
        <f>ROUND(E621*L621,2)</f>
        <v>0</v>
      </c>
      <c r="N621" s="38" t="s">
        <v>452</v>
      </c>
      <c r="O621" s="24">
        <v>0.20200000000000001</v>
      </c>
      <c r="P621" s="24">
        <f>ROUND(E621*O621,2)</f>
        <v>1.01</v>
      </c>
      <c r="Q621" s="67" t="s">
        <v>26</v>
      </c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</row>
    <row r="622" spans="1:49" x14ac:dyDescent="0.25">
      <c r="A622" s="16">
        <v>196</v>
      </c>
      <c r="B622" s="17" t="s">
        <v>810</v>
      </c>
      <c r="C622" s="18" t="s">
        <v>811</v>
      </c>
      <c r="D622" s="19" t="s">
        <v>48</v>
      </c>
      <c r="E622" s="20">
        <v>20.399999999999999</v>
      </c>
      <c r="F622" s="21"/>
      <c r="G622" s="51">
        <f>ROUND(E622*F622,2)</f>
        <v>0</v>
      </c>
      <c r="H622" s="22" t="s">
        <v>1015</v>
      </c>
      <c r="I622" s="23" t="s">
        <v>1015</v>
      </c>
      <c r="J622" s="22">
        <v>1.3999999999999999E-4</v>
      </c>
      <c r="K622" s="22">
        <f>ROUND(E622*J622,2)</f>
        <v>0</v>
      </c>
      <c r="L622" s="22">
        <v>0</v>
      </c>
      <c r="M622" s="22">
        <f>ROUND(E622*L622,2)</f>
        <v>0</v>
      </c>
      <c r="N622" s="22" t="s">
        <v>452</v>
      </c>
      <c r="O622" s="24">
        <v>0.42</v>
      </c>
      <c r="P622" s="24">
        <f>ROUND(E622*O622,2)</f>
        <v>8.57</v>
      </c>
      <c r="Q622" s="67" t="s">
        <v>26</v>
      </c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</row>
    <row r="623" spans="1:49" x14ac:dyDescent="0.25">
      <c r="A623" s="26"/>
      <c r="B623" s="27"/>
      <c r="C623" s="28" t="s">
        <v>812</v>
      </c>
      <c r="D623" s="29"/>
      <c r="E623" s="30">
        <v>20.399999999999999</v>
      </c>
      <c r="F623" s="24"/>
      <c r="G623" s="52"/>
      <c r="H623" s="24"/>
      <c r="I623" s="24"/>
      <c r="J623" s="24"/>
      <c r="K623" s="24"/>
      <c r="L623" s="24"/>
      <c r="M623" s="24"/>
      <c r="N623" s="24"/>
      <c r="O623" s="24"/>
      <c r="P623" s="24"/>
      <c r="Q623" s="67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</row>
    <row r="624" spans="1:49" x14ac:dyDescent="0.25">
      <c r="A624" s="16">
        <v>197</v>
      </c>
      <c r="B624" s="17" t="s">
        <v>813</v>
      </c>
      <c r="C624" s="18" t="s">
        <v>814</v>
      </c>
      <c r="D624" s="19" t="s">
        <v>48</v>
      </c>
      <c r="E624" s="20">
        <v>20.399999999999999</v>
      </c>
      <c r="F624" s="21"/>
      <c r="G624" s="51">
        <f>ROUND(E624*F624,2)</f>
        <v>0</v>
      </c>
      <c r="H624" s="22" t="s">
        <v>1015</v>
      </c>
      <c r="I624" s="23" t="s">
        <v>1015</v>
      </c>
      <c r="J624" s="22">
        <v>9.0000000000000006E-5</v>
      </c>
      <c r="K624" s="22">
        <f>ROUND(E624*J624,2)</f>
        <v>0</v>
      </c>
      <c r="L624" s="22">
        <v>0</v>
      </c>
      <c r="M624" s="22">
        <f>ROUND(E624*L624,2)</f>
        <v>0</v>
      </c>
      <c r="N624" s="22" t="s">
        <v>452</v>
      </c>
      <c r="O624" s="24">
        <v>0.42</v>
      </c>
      <c r="P624" s="24">
        <f>ROUND(E624*O624,2)</f>
        <v>8.57</v>
      </c>
      <c r="Q624" s="67" t="s">
        <v>26</v>
      </c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</row>
    <row r="625" spans="1:49" x14ac:dyDescent="0.25">
      <c r="A625" s="26"/>
      <c r="B625" s="27"/>
      <c r="C625" s="28" t="s">
        <v>815</v>
      </c>
      <c r="D625" s="29"/>
      <c r="E625" s="30">
        <v>20.399999999999999</v>
      </c>
      <c r="F625" s="24"/>
      <c r="G625" s="52"/>
      <c r="H625" s="24"/>
      <c r="I625" s="24"/>
      <c r="J625" s="24"/>
      <c r="K625" s="24"/>
      <c r="L625" s="24"/>
      <c r="M625" s="24"/>
      <c r="N625" s="24"/>
      <c r="O625" s="24"/>
      <c r="P625" s="24"/>
      <c r="Q625" s="67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</row>
    <row r="626" spans="1:49" x14ac:dyDescent="0.25">
      <c r="A626" s="32">
        <v>198</v>
      </c>
      <c r="B626" s="33" t="s">
        <v>816</v>
      </c>
      <c r="C626" s="34" t="s">
        <v>817</v>
      </c>
      <c r="D626" s="35" t="s">
        <v>48</v>
      </c>
      <c r="E626" s="36">
        <v>9.8000000000000007</v>
      </c>
      <c r="F626" s="37"/>
      <c r="G626" s="53">
        <f>ROUND(E626*F626,2)</f>
        <v>0</v>
      </c>
      <c r="H626" s="38" t="s">
        <v>1015</v>
      </c>
      <c r="I626" s="39" t="s">
        <v>1015</v>
      </c>
      <c r="J626" s="38">
        <v>3.0000000000000001E-5</v>
      </c>
      <c r="K626" s="38">
        <f>ROUND(E626*J626,2)</f>
        <v>0</v>
      </c>
      <c r="L626" s="38">
        <v>0</v>
      </c>
      <c r="M626" s="38">
        <f>ROUND(E626*L626,2)</f>
        <v>0</v>
      </c>
      <c r="N626" s="38" t="s">
        <v>452</v>
      </c>
      <c r="O626" s="24">
        <v>0.2</v>
      </c>
      <c r="P626" s="24">
        <f>ROUND(E626*O626,2)</f>
        <v>1.96</v>
      </c>
      <c r="Q626" s="67" t="s">
        <v>26</v>
      </c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</row>
    <row r="627" spans="1:49" ht="33.75" x14ac:dyDescent="0.25">
      <c r="A627" s="16">
        <v>199</v>
      </c>
      <c r="B627" s="17" t="s">
        <v>818</v>
      </c>
      <c r="C627" s="18" t="s">
        <v>819</v>
      </c>
      <c r="D627" s="19" t="s">
        <v>48</v>
      </c>
      <c r="E627" s="20">
        <v>54.91</v>
      </c>
      <c r="F627" s="21"/>
      <c r="G627" s="51">
        <f>ROUND(E627*F627,2)</f>
        <v>0</v>
      </c>
      <c r="H627" s="22" t="s">
        <v>1015</v>
      </c>
      <c r="I627" s="23" t="s">
        <v>1015</v>
      </c>
      <c r="J627" s="22">
        <v>0</v>
      </c>
      <c r="K627" s="22">
        <f>ROUND(E627*J627,2)</f>
        <v>0</v>
      </c>
      <c r="L627" s="22">
        <v>0</v>
      </c>
      <c r="M627" s="22">
        <f>ROUND(E627*L627,2)</f>
        <v>0</v>
      </c>
      <c r="N627" s="22" t="s">
        <v>452</v>
      </c>
      <c r="O627" s="24">
        <v>0.18</v>
      </c>
      <c r="P627" s="24">
        <f>ROUND(E627*O627,2)</f>
        <v>9.8800000000000008</v>
      </c>
      <c r="Q627" s="67" t="s">
        <v>26</v>
      </c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</row>
    <row r="628" spans="1:49" x14ac:dyDescent="0.25">
      <c r="A628" s="26"/>
      <c r="B628" s="27"/>
      <c r="C628" s="81" t="s">
        <v>820</v>
      </c>
      <c r="D628" s="82"/>
      <c r="E628" s="82"/>
      <c r="F628" s="82"/>
      <c r="G628" s="82"/>
      <c r="H628" s="24"/>
      <c r="I628" s="24"/>
      <c r="J628" s="24"/>
      <c r="K628" s="24"/>
      <c r="L628" s="24"/>
      <c r="M628" s="24"/>
      <c r="N628" s="24"/>
      <c r="O628" s="24"/>
      <c r="P628" s="24"/>
      <c r="Q628" s="67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</row>
    <row r="629" spans="1:49" ht="22.5" x14ac:dyDescent="0.25">
      <c r="A629" s="26"/>
      <c r="B629" s="27"/>
      <c r="C629" s="28" t="s">
        <v>205</v>
      </c>
      <c r="D629" s="29"/>
      <c r="E629" s="30">
        <v>54.91</v>
      </c>
      <c r="F629" s="24"/>
      <c r="G629" s="52"/>
      <c r="H629" s="24"/>
      <c r="I629" s="24"/>
      <c r="J629" s="24"/>
      <c r="K629" s="24"/>
      <c r="L629" s="24"/>
      <c r="M629" s="24"/>
      <c r="N629" s="24"/>
      <c r="O629" s="24"/>
      <c r="P629" s="24"/>
      <c r="Q629" s="67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</row>
    <row r="630" spans="1:49" ht="33.75" x14ac:dyDescent="0.25">
      <c r="A630" s="16">
        <v>200</v>
      </c>
      <c r="B630" s="17" t="s">
        <v>821</v>
      </c>
      <c r="C630" s="18" t="s">
        <v>822</v>
      </c>
      <c r="D630" s="19" t="s">
        <v>48</v>
      </c>
      <c r="E630" s="20">
        <v>20.11</v>
      </c>
      <c r="F630" s="21"/>
      <c r="G630" s="51">
        <f>ROUND(E630*F630,2)</f>
        <v>0</v>
      </c>
      <c r="H630" s="22" t="s">
        <v>1015</v>
      </c>
      <c r="I630" s="23" t="s">
        <v>1015</v>
      </c>
      <c r="J630" s="22">
        <v>1.2E-4</v>
      </c>
      <c r="K630" s="22">
        <f>ROUND(E630*J630,2)</f>
        <v>0</v>
      </c>
      <c r="L630" s="22">
        <v>0</v>
      </c>
      <c r="M630" s="22">
        <f>ROUND(E630*L630,2)</f>
        <v>0</v>
      </c>
      <c r="N630" s="22" t="s">
        <v>452</v>
      </c>
      <c r="O630" s="24">
        <v>0.64</v>
      </c>
      <c r="P630" s="24">
        <f>ROUND(E630*O630,2)</f>
        <v>12.87</v>
      </c>
      <c r="Q630" s="67" t="s">
        <v>26</v>
      </c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</row>
    <row r="631" spans="1:49" ht="23.25" x14ac:dyDescent="0.25">
      <c r="A631" s="26"/>
      <c r="B631" s="27"/>
      <c r="C631" s="81" t="s">
        <v>823</v>
      </c>
      <c r="D631" s="82"/>
      <c r="E631" s="82"/>
      <c r="F631" s="82"/>
      <c r="G631" s="82"/>
      <c r="H631" s="24"/>
      <c r="I631" s="24"/>
      <c r="J631" s="24"/>
      <c r="K631" s="24"/>
      <c r="L631" s="24"/>
      <c r="M631" s="24"/>
      <c r="N631" s="24"/>
      <c r="O631" s="24"/>
      <c r="P631" s="24"/>
      <c r="Q631" s="67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31" t="str">
        <f>C631</f>
        <v>Dodávka a aplikace parotěsné a paropropustné fólie, těsnicí pásky pod rám a pod vnější parapet, vymezovacího provazce pod vnitřní parapet a silikonového tmelu.</v>
      </c>
      <c r="AQ631" s="25"/>
      <c r="AR631" s="25"/>
      <c r="AS631" s="25"/>
      <c r="AT631" s="25"/>
      <c r="AU631" s="25"/>
      <c r="AV631" s="25"/>
      <c r="AW631" s="25"/>
    </row>
    <row r="632" spans="1:49" x14ac:dyDescent="0.25">
      <c r="A632" s="26"/>
      <c r="B632" s="27"/>
      <c r="C632" s="28" t="s">
        <v>824</v>
      </c>
      <c r="D632" s="29"/>
      <c r="E632" s="30">
        <v>20.11</v>
      </c>
      <c r="F632" s="24"/>
      <c r="G632" s="52"/>
      <c r="H632" s="24"/>
      <c r="I632" s="24"/>
      <c r="J632" s="24"/>
      <c r="K632" s="24"/>
      <c r="L632" s="24"/>
      <c r="M632" s="24"/>
      <c r="N632" s="24"/>
      <c r="O632" s="24"/>
      <c r="P632" s="24"/>
      <c r="Q632" s="67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</row>
    <row r="633" spans="1:49" ht="22.5" x14ac:dyDescent="0.25">
      <c r="A633" s="16">
        <v>201</v>
      </c>
      <c r="B633" s="17" t="s">
        <v>825</v>
      </c>
      <c r="C633" s="18" t="s">
        <v>826</v>
      </c>
      <c r="D633" s="19" t="s">
        <v>24</v>
      </c>
      <c r="E633" s="20">
        <v>2</v>
      </c>
      <c r="F633" s="21"/>
      <c r="G633" s="51">
        <f>ROUND(E633*F633,2)</f>
        <v>0</v>
      </c>
      <c r="H633" s="22" t="s">
        <v>1015</v>
      </c>
      <c r="I633" s="23" t="s">
        <v>1015</v>
      </c>
      <c r="J633" s="22">
        <v>0</v>
      </c>
      <c r="K633" s="22">
        <f>ROUND(E633*J633,2)</f>
        <v>0</v>
      </c>
      <c r="L633" s="22">
        <v>0</v>
      </c>
      <c r="M633" s="22">
        <f>ROUND(E633*L633,2)</f>
        <v>0</v>
      </c>
      <c r="N633" s="22" t="s">
        <v>452</v>
      </c>
      <c r="O633" s="24">
        <v>1.45</v>
      </c>
      <c r="P633" s="24">
        <f>ROUND(E633*O633,2)</f>
        <v>2.9</v>
      </c>
      <c r="Q633" s="67" t="s">
        <v>26</v>
      </c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</row>
    <row r="634" spans="1:49" x14ac:dyDescent="0.25">
      <c r="A634" s="26"/>
      <c r="B634" s="27"/>
      <c r="C634" s="28" t="s">
        <v>827</v>
      </c>
      <c r="D634" s="29"/>
      <c r="E634" s="30">
        <v>2</v>
      </c>
      <c r="F634" s="24"/>
      <c r="G634" s="52"/>
      <c r="H634" s="24"/>
      <c r="I634" s="24"/>
      <c r="J634" s="24"/>
      <c r="K634" s="24"/>
      <c r="L634" s="24"/>
      <c r="M634" s="24"/>
      <c r="N634" s="24"/>
      <c r="O634" s="24"/>
      <c r="P634" s="24"/>
      <c r="Q634" s="67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</row>
    <row r="635" spans="1:49" ht="22.5" x14ac:dyDescent="0.25">
      <c r="A635" s="16">
        <v>202</v>
      </c>
      <c r="B635" s="17" t="s">
        <v>828</v>
      </c>
      <c r="C635" s="18" t="s">
        <v>829</v>
      </c>
      <c r="D635" s="19" t="s">
        <v>24</v>
      </c>
      <c r="E635" s="20">
        <v>2</v>
      </c>
      <c r="F635" s="21"/>
      <c r="G635" s="51">
        <f>ROUND(E635*F635,2)</f>
        <v>0</v>
      </c>
      <c r="H635" s="22" t="s">
        <v>1015</v>
      </c>
      <c r="I635" s="23" t="s">
        <v>1015</v>
      </c>
      <c r="J635" s="22">
        <v>0</v>
      </c>
      <c r="K635" s="22">
        <f>ROUND(E635*J635,2)</f>
        <v>0</v>
      </c>
      <c r="L635" s="22">
        <v>0</v>
      </c>
      <c r="M635" s="22">
        <f>ROUND(E635*L635,2)</f>
        <v>0</v>
      </c>
      <c r="N635" s="22" t="s">
        <v>452</v>
      </c>
      <c r="O635" s="24">
        <v>1.63</v>
      </c>
      <c r="P635" s="24">
        <f>ROUND(E635*O635,2)</f>
        <v>3.26</v>
      </c>
      <c r="Q635" s="67" t="s">
        <v>26</v>
      </c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</row>
    <row r="636" spans="1:49" x14ac:dyDescent="0.25">
      <c r="A636" s="26"/>
      <c r="B636" s="27"/>
      <c r="C636" s="81" t="s">
        <v>830</v>
      </c>
      <c r="D636" s="82"/>
      <c r="E636" s="82"/>
      <c r="F636" s="82"/>
      <c r="G636" s="82"/>
      <c r="H636" s="24"/>
      <c r="I636" s="24"/>
      <c r="J636" s="24"/>
      <c r="K636" s="24"/>
      <c r="L636" s="24"/>
      <c r="M636" s="24"/>
      <c r="N636" s="24"/>
      <c r="O636" s="24"/>
      <c r="P636" s="24"/>
      <c r="Q636" s="67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</row>
    <row r="637" spans="1:49" x14ac:dyDescent="0.25">
      <c r="A637" s="26"/>
      <c r="B637" s="27"/>
      <c r="C637" s="28" t="s">
        <v>416</v>
      </c>
      <c r="D637" s="29"/>
      <c r="E637" s="30">
        <v>2</v>
      </c>
      <c r="F637" s="24"/>
      <c r="G637" s="52"/>
      <c r="H637" s="24"/>
      <c r="I637" s="24"/>
      <c r="J637" s="24"/>
      <c r="K637" s="24"/>
      <c r="L637" s="24"/>
      <c r="M637" s="24"/>
      <c r="N637" s="24"/>
      <c r="O637" s="24"/>
      <c r="P637" s="24"/>
      <c r="Q637" s="67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</row>
    <row r="638" spans="1:49" x14ac:dyDescent="0.25">
      <c r="A638" s="32">
        <v>203</v>
      </c>
      <c r="B638" s="33" t="s">
        <v>831</v>
      </c>
      <c r="C638" s="34" t="s">
        <v>832</v>
      </c>
      <c r="D638" s="35" t="s">
        <v>24</v>
      </c>
      <c r="E638" s="36">
        <v>5</v>
      </c>
      <c r="F638" s="37"/>
      <c r="G638" s="53">
        <f>ROUND(E638*F638,2)</f>
        <v>0</v>
      </c>
      <c r="H638" s="38" t="s">
        <v>1015</v>
      </c>
      <c r="I638" s="39" t="s">
        <v>1015</v>
      </c>
      <c r="J638" s="38">
        <v>0</v>
      </c>
      <c r="K638" s="38">
        <f>ROUND(E638*J638,2)</f>
        <v>0</v>
      </c>
      <c r="L638" s="38">
        <v>0</v>
      </c>
      <c r="M638" s="38">
        <f>ROUND(E638*L638,2)</f>
        <v>0</v>
      </c>
      <c r="N638" s="38" t="s">
        <v>452</v>
      </c>
      <c r="O638" s="24">
        <v>0.77500000000000002</v>
      </c>
      <c r="P638" s="24">
        <f>ROUND(E638*O638,2)</f>
        <v>3.88</v>
      </c>
      <c r="Q638" s="67" t="s">
        <v>26</v>
      </c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</row>
    <row r="639" spans="1:49" ht="22.5" x14ac:dyDescent="0.25">
      <c r="A639" s="16">
        <v>204</v>
      </c>
      <c r="B639" s="17" t="s">
        <v>833</v>
      </c>
      <c r="C639" s="18" t="s">
        <v>834</v>
      </c>
      <c r="D639" s="19" t="s">
        <v>24</v>
      </c>
      <c r="E639" s="20">
        <v>32</v>
      </c>
      <c r="F639" s="21"/>
      <c r="G639" s="51">
        <f>ROUND(E639*F639,2)</f>
        <v>0</v>
      </c>
      <c r="H639" s="22" t="s">
        <v>1015</v>
      </c>
      <c r="I639" s="23" t="s">
        <v>1015</v>
      </c>
      <c r="J639" s="22">
        <v>2.9999999999999997E-4</v>
      </c>
      <c r="K639" s="22">
        <f>ROUND(E639*J639,2)</f>
        <v>0.01</v>
      </c>
      <c r="L639" s="22">
        <v>0</v>
      </c>
      <c r="M639" s="22">
        <f>ROUND(E639*L639,2)</f>
        <v>0</v>
      </c>
      <c r="N639" s="22" t="s">
        <v>452</v>
      </c>
      <c r="O639" s="24">
        <v>1.073</v>
      </c>
      <c r="P639" s="24">
        <f>ROUND(E639*O639,2)</f>
        <v>34.340000000000003</v>
      </c>
      <c r="Q639" s="67" t="s">
        <v>26</v>
      </c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</row>
    <row r="640" spans="1:49" x14ac:dyDescent="0.25">
      <c r="A640" s="26"/>
      <c r="B640" s="27"/>
      <c r="C640" s="28" t="s">
        <v>835</v>
      </c>
      <c r="D640" s="29"/>
      <c r="E640" s="30">
        <v>32</v>
      </c>
      <c r="F640" s="24"/>
      <c r="G640" s="52"/>
      <c r="H640" s="24"/>
      <c r="I640" s="24"/>
      <c r="J640" s="24"/>
      <c r="K640" s="24"/>
      <c r="L640" s="24"/>
      <c r="M640" s="24"/>
      <c r="N640" s="24"/>
      <c r="O640" s="24"/>
      <c r="P640" s="24"/>
      <c r="Q640" s="67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</row>
    <row r="641" spans="1:49" x14ac:dyDescent="0.25">
      <c r="A641" s="16">
        <v>205</v>
      </c>
      <c r="B641" s="17" t="s">
        <v>836</v>
      </c>
      <c r="C641" s="18" t="s">
        <v>837</v>
      </c>
      <c r="D641" s="19" t="s">
        <v>24</v>
      </c>
      <c r="E641" s="20">
        <v>3</v>
      </c>
      <c r="F641" s="21"/>
      <c r="G641" s="51">
        <f>ROUND(E641*F641,2)</f>
        <v>0</v>
      </c>
      <c r="H641" s="22" t="s">
        <v>1015</v>
      </c>
      <c r="I641" s="23" t="s">
        <v>1015</v>
      </c>
      <c r="J641" s="22">
        <v>0</v>
      </c>
      <c r="K641" s="22">
        <f>ROUND(E641*J641,2)</f>
        <v>0</v>
      </c>
      <c r="L641" s="22">
        <v>0</v>
      </c>
      <c r="M641" s="22">
        <f>ROUND(E641*L641,2)</f>
        <v>0</v>
      </c>
      <c r="N641" s="22" t="s">
        <v>452</v>
      </c>
      <c r="O641" s="24">
        <v>5.3650000000000002</v>
      </c>
      <c r="P641" s="24">
        <f>ROUND(E641*O641,2)</f>
        <v>16.100000000000001</v>
      </c>
      <c r="Q641" s="67" t="s">
        <v>26</v>
      </c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</row>
    <row r="642" spans="1:49" x14ac:dyDescent="0.25">
      <c r="A642" s="26"/>
      <c r="B642" s="27"/>
      <c r="C642" s="28" t="s">
        <v>838</v>
      </c>
      <c r="D642" s="29"/>
      <c r="E642" s="30">
        <v>2</v>
      </c>
      <c r="F642" s="24"/>
      <c r="G642" s="52"/>
      <c r="H642" s="24"/>
      <c r="I642" s="24"/>
      <c r="J642" s="24"/>
      <c r="K642" s="24"/>
      <c r="L642" s="24"/>
      <c r="M642" s="24"/>
      <c r="N642" s="24"/>
      <c r="O642" s="24"/>
      <c r="P642" s="24"/>
      <c r="Q642" s="67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</row>
    <row r="643" spans="1:49" x14ac:dyDescent="0.25">
      <c r="A643" s="26"/>
      <c r="B643" s="27"/>
      <c r="C643" s="28" t="s">
        <v>839</v>
      </c>
      <c r="D643" s="29"/>
      <c r="E643" s="30">
        <v>1</v>
      </c>
      <c r="F643" s="24"/>
      <c r="G643" s="52"/>
      <c r="H643" s="24"/>
      <c r="I643" s="24"/>
      <c r="J643" s="24"/>
      <c r="K643" s="24"/>
      <c r="L643" s="24"/>
      <c r="M643" s="24"/>
      <c r="N643" s="24"/>
      <c r="O643" s="24"/>
      <c r="P643" s="24"/>
      <c r="Q643" s="67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</row>
    <row r="644" spans="1:49" ht="22.5" x14ac:dyDescent="0.25">
      <c r="A644" s="16">
        <v>206</v>
      </c>
      <c r="B644" s="17" t="s">
        <v>840</v>
      </c>
      <c r="C644" s="18" t="s">
        <v>841</v>
      </c>
      <c r="D644" s="19" t="s">
        <v>48</v>
      </c>
      <c r="E644" s="20">
        <v>161</v>
      </c>
      <c r="F644" s="21"/>
      <c r="G644" s="51">
        <f>ROUND(E644*F644,2)</f>
        <v>0</v>
      </c>
      <c r="H644" s="22" t="s">
        <v>1015</v>
      </c>
      <c r="I644" s="23" t="s">
        <v>1015</v>
      </c>
      <c r="J644" s="22">
        <v>8.9499999999999996E-3</v>
      </c>
      <c r="K644" s="22">
        <f>ROUND(E644*J644,2)</f>
        <v>1.44</v>
      </c>
      <c r="L644" s="22">
        <v>0</v>
      </c>
      <c r="M644" s="22">
        <f>ROUND(E644*L644,2)</f>
        <v>0</v>
      </c>
      <c r="N644" s="22" t="s">
        <v>842</v>
      </c>
      <c r="O644" s="24">
        <v>0.51066</v>
      </c>
      <c r="P644" s="24">
        <f>ROUND(E644*O644,2)</f>
        <v>82.22</v>
      </c>
      <c r="Q644" s="67" t="s">
        <v>197</v>
      </c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</row>
    <row r="645" spans="1:49" x14ac:dyDescent="0.25">
      <c r="A645" s="26"/>
      <c r="B645" s="27"/>
      <c r="C645" s="83" t="s">
        <v>843</v>
      </c>
      <c r="D645" s="84"/>
      <c r="E645" s="84"/>
      <c r="F645" s="84"/>
      <c r="G645" s="84"/>
      <c r="H645" s="24"/>
      <c r="I645" s="24"/>
      <c r="J645" s="24"/>
      <c r="K645" s="24"/>
      <c r="L645" s="24"/>
      <c r="M645" s="24"/>
      <c r="N645" s="24"/>
      <c r="O645" s="24"/>
      <c r="P645" s="24"/>
      <c r="Q645" s="67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</row>
    <row r="646" spans="1:49" x14ac:dyDescent="0.25">
      <c r="A646" s="26"/>
      <c r="B646" s="27"/>
      <c r="C646" s="28" t="s">
        <v>803</v>
      </c>
      <c r="D646" s="29"/>
      <c r="E646" s="30">
        <v>161</v>
      </c>
      <c r="F646" s="24"/>
      <c r="G646" s="52"/>
      <c r="H646" s="24"/>
      <c r="I646" s="24"/>
      <c r="J646" s="24"/>
      <c r="K646" s="24"/>
      <c r="L646" s="24"/>
      <c r="M646" s="24"/>
      <c r="N646" s="24"/>
      <c r="O646" s="24"/>
      <c r="P646" s="24"/>
      <c r="Q646" s="67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</row>
    <row r="647" spans="1:49" x14ac:dyDescent="0.25">
      <c r="A647" s="16">
        <v>207</v>
      </c>
      <c r="B647" s="17" t="s">
        <v>844</v>
      </c>
      <c r="C647" s="18" t="s">
        <v>845</v>
      </c>
      <c r="D647" s="19" t="s">
        <v>474</v>
      </c>
      <c r="E647" s="20">
        <v>1</v>
      </c>
      <c r="F647" s="21"/>
      <c r="G647" s="51">
        <f>ROUND(E647*F647,2)</f>
        <v>0</v>
      </c>
      <c r="H647" s="22" t="s">
        <v>121</v>
      </c>
      <c r="I647" s="23" t="s">
        <v>428</v>
      </c>
      <c r="J647" s="22">
        <v>0</v>
      </c>
      <c r="K647" s="22">
        <f>ROUND(E647*J647,2)</f>
        <v>0</v>
      </c>
      <c r="L647" s="22">
        <v>0</v>
      </c>
      <c r="M647" s="22">
        <f>ROUND(E647*L647,2)</f>
        <v>0</v>
      </c>
      <c r="N647" s="22"/>
      <c r="O647" s="24">
        <v>0</v>
      </c>
      <c r="P647" s="24">
        <f>ROUND(E647*O647,2)</f>
        <v>0</v>
      </c>
      <c r="Q647" s="67" t="s">
        <v>197</v>
      </c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</row>
    <row r="648" spans="1:49" x14ac:dyDescent="0.25">
      <c r="A648" s="26"/>
      <c r="B648" s="27"/>
      <c r="C648" s="28" t="s">
        <v>846</v>
      </c>
      <c r="D648" s="29"/>
      <c r="E648" s="30">
        <v>1</v>
      </c>
      <c r="F648" s="24"/>
      <c r="G648" s="52"/>
      <c r="H648" s="24"/>
      <c r="I648" s="24"/>
      <c r="J648" s="24"/>
      <c r="K648" s="24"/>
      <c r="L648" s="24"/>
      <c r="M648" s="24"/>
      <c r="N648" s="24"/>
      <c r="O648" s="24"/>
      <c r="P648" s="24"/>
      <c r="Q648" s="67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</row>
    <row r="649" spans="1:49" x14ac:dyDescent="0.25">
      <c r="A649" s="32">
        <v>208</v>
      </c>
      <c r="B649" s="33" t="s">
        <v>847</v>
      </c>
      <c r="C649" s="34" t="s">
        <v>848</v>
      </c>
      <c r="D649" s="35" t="s">
        <v>24</v>
      </c>
      <c r="E649" s="36">
        <v>5</v>
      </c>
      <c r="F649" s="37"/>
      <c r="G649" s="53">
        <f>ROUND(E649*F649,2)</f>
        <v>0</v>
      </c>
      <c r="H649" s="38" t="s">
        <v>1015</v>
      </c>
      <c r="I649" s="39" t="s">
        <v>1015</v>
      </c>
      <c r="J649" s="38">
        <v>7.5000000000000002E-4</v>
      </c>
      <c r="K649" s="38">
        <f>ROUND(E649*J649,2)</f>
        <v>0</v>
      </c>
      <c r="L649" s="38">
        <v>0</v>
      </c>
      <c r="M649" s="38">
        <f>ROUND(E649*L649,2)</f>
        <v>0</v>
      </c>
      <c r="N649" s="38" t="s">
        <v>179</v>
      </c>
      <c r="O649" s="24">
        <v>0</v>
      </c>
      <c r="P649" s="24">
        <f>ROUND(E649*O649,2)</f>
        <v>0</v>
      </c>
      <c r="Q649" s="67" t="s">
        <v>180</v>
      </c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</row>
    <row r="650" spans="1:49" ht="33.75" x14ac:dyDescent="0.25">
      <c r="A650" s="16">
        <v>209</v>
      </c>
      <c r="B650" s="17" t="s">
        <v>849</v>
      </c>
      <c r="C650" s="18" t="s">
        <v>850</v>
      </c>
      <c r="D650" s="19" t="s">
        <v>24</v>
      </c>
      <c r="E650" s="20">
        <v>10</v>
      </c>
      <c r="F650" s="21"/>
      <c r="G650" s="51">
        <f>ROUND(E650*F650,2)</f>
        <v>0</v>
      </c>
      <c r="H650" s="22" t="s">
        <v>121</v>
      </c>
      <c r="I650" s="23" t="s">
        <v>428</v>
      </c>
      <c r="J650" s="22">
        <v>4.9500000000000002E-2</v>
      </c>
      <c r="K650" s="22">
        <f>ROUND(E650*J650,2)</f>
        <v>0.5</v>
      </c>
      <c r="L650" s="22">
        <v>0</v>
      </c>
      <c r="M650" s="22">
        <f>ROUND(E650*L650,2)</f>
        <v>0</v>
      </c>
      <c r="N650" s="22"/>
      <c r="O650" s="24">
        <v>0</v>
      </c>
      <c r="P650" s="24">
        <f>ROUND(E650*O650,2)</f>
        <v>0</v>
      </c>
      <c r="Q650" s="67" t="s">
        <v>180</v>
      </c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</row>
    <row r="651" spans="1:49" x14ac:dyDescent="0.25">
      <c r="A651" s="26"/>
      <c r="B651" s="27"/>
      <c r="C651" s="28" t="s">
        <v>851</v>
      </c>
      <c r="D651" s="29"/>
      <c r="E651" s="30">
        <v>10</v>
      </c>
      <c r="F651" s="24"/>
      <c r="G651" s="52"/>
      <c r="H651" s="24"/>
      <c r="I651" s="24"/>
      <c r="J651" s="24"/>
      <c r="K651" s="24"/>
      <c r="L651" s="24"/>
      <c r="M651" s="24"/>
      <c r="N651" s="24"/>
      <c r="O651" s="24"/>
      <c r="P651" s="24"/>
      <c r="Q651" s="67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</row>
    <row r="652" spans="1:49" ht="33.75" x14ac:dyDescent="0.25">
      <c r="A652" s="16">
        <v>210</v>
      </c>
      <c r="B652" s="17" t="s">
        <v>852</v>
      </c>
      <c r="C652" s="18" t="s">
        <v>853</v>
      </c>
      <c r="D652" s="19" t="s">
        <v>24</v>
      </c>
      <c r="E652" s="20">
        <v>1</v>
      </c>
      <c r="F652" s="21"/>
      <c r="G652" s="51">
        <f>ROUND(E652*F652,2)</f>
        <v>0</v>
      </c>
      <c r="H652" s="22" t="s">
        <v>121</v>
      </c>
      <c r="I652" s="23" t="s">
        <v>428</v>
      </c>
      <c r="J652" s="22">
        <v>4.9500000000000002E-2</v>
      </c>
      <c r="K652" s="22">
        <f>ROUND(E652*J652,2)</f>
        <v>0.05</v>
      </c>
      <c r="L652" s="22">
        <v>0</v>
      </c>
      <c r="M652" s="22">
        <f>ROUND(E652*L652,2)</f>
        <v>0</v>
      </c>
      <c r="N652" s="22"/>
      <c r="O652" s="24">
        <v>0</v>
      </c>
      <c r="P652" s="24">
        <f>ROUND(E652*O652,2)</f>
        <v>0</v>
      </c>
      <c r="Q652" s="67" t="s">
        <v>180</v>
      </c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</row>
    <row r="653" spans="1:49" x14ac:dyDescent="0.25">
      <c r="A653" s="26"/>
      <c r="B653" s="27"/>
      <c r="C653" s="28" t="s">
        <v>854</v>
      </c>
      <c r="D653" s="29"/>
      <c r="E653" s="30">
        <v>1</v>
      </c>
      <c r="F653" s="24"/>
      <c r="G653" s="52"/>
      <c r="H653" s="24"/>
      <c r="I653" s="24"/>
      <c r="J653" s="24"/>
      <c r="K653" s="24"/>
      <c r="L653" s="24"/>
      <c r="M653" s="24"/>
      <c r="N653" s="24"/>
      <c r="O653" s="24"/>
      <c r="P653" s="24"/>
      <c r="Q653" s="67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</row>
    <row r="654" spans="1:49" ht="33.75" x14ac:dyDescent="0.25">
      <c r="A654" s="16">
        <v>211</v>
      </c>
      <c r="B654" s="17" t="s">
        <v>855</v>
      </c>
      <c r="C654" s="18" t="s">
        <v>856</v>
      </c>
      <c r="D654" s="19" t="s">
        <v>24</v>
      </c>
      <c r="E654" s="20">
        <v>4</v>
      </c>
      <c r="F654" s="21"/>
      <c r="G654" s="51">
        <f>ROUND(E654*F654,2)</f>
        <v>0</v>
      </c>
      <c r="H654" s="22" t="s">
        <v>121</v>
      </c>
      <c r="I654" s="23" t="s">
        <v>428</v>
      </c>
      <c r="J654" s="22">
        <v>4.9500000000000002E-2</v>
      </c>
      <c r="K654" s="22">
        <f>ROUND(E654*J654,2)</f>
        <v>0.2</v>
      </c>
      <c r="L654" s="22">
        <v>0</v>
      </c>
      <c r="M654" s="22">
        <f>ROUND(E654*L654,2)</f>
        <v>0</v>
      </c>
      <c r="N654" s="22"/>
      <c r="O654" s="24">
        <v>0</v>
      </c>
      <c r="P654" s="24">
        <f>ROUND(E654*O654,2)</f>
        <v>0</v>
      </c>
      <c r="Q654" s="67" t="s">
        <v>180</v>
      </c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</row>
    <row r="655" spans="1:49" x14ac:dyDescent="0.25">
      <c r="A655" s="26"/>
      <c r="B655" s="27"/>
      <c r="C655" s="28" t="s">
        <v>857</v>
      </c>
      <c r="D655" s="29"/>
      <c r="E655" s="30">
        <v>4</v>
      </c>
      <c r="F655" s="24"/>
      <c r="G655" s="52"/>
      <c r="H655" s="24"/>
      <c r="I655" s="24"/>
      <c r="J655" s="24"/>
      <c r="K655" s="24"/>
      <c r="L655" s="24"/>
      <c r="M655" s="24"/>
      <c r="N655" s="24"/>
      <c r="O655" s="24"/>
      <c r="P655" s="24"/>
      <c r="Q655" s="67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</row>
    <row r="656" spans="1:49" ht="33.75" x14ac:dyDescent="0.25">
      <c r="A656" s="16">
        <v>212</v>
      </c>
      <c r="B656" s="17" t="s">
        <v>858</v>
      </c>
      <c r="C656" s="18" t="s">
        <v>859</v>
      </c>
      <c r="D656" s="19" t="s">
        <v>24</v>
      </c>
      <c r="E656" s="20">
        <v>1</v>
      </c>
      <c r="F656" s="21"/>
      <c r="G656" s="51">
        <f>ROUND(E656*F656,2)</f>
        <v>0</v>
      </c>
      <c r="H656" s="22" t="s">
        <v>121</v>
      </c>
      <c r="I656" s="23" t="s">
        <v>428</v>
      </c>
      <c r="J656" s="22">
        <v>4.9500000000000002E-2</v>
      </c>
      <c r="K656" s="22">
        <f>ROUND(E656*J656,2)</f>
        <v>0.05</v>
      </c>
      <c r="L656" s="22">
        <v>0</v>
      </c>
      <c r="M656" s="22">
        <f>ROUND(E656*L656,2)</f>
        <v>0</v>
      </c>
      <c r="N656" s="22"/>
      <c r="O656" s="24">
        <v>0</v>
      </c>
      <c r="P656" s="24">
        <f>ROUND(E656*O656,2)</f>
        <v>0</v>
      </c>
      <c r="Q656" s="67" t="s">
        <v>180</v>
      </c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</row>
    <row r="657" spans="1:49" x14ac:dyDescent="0.25">
      <c r="A657" s="26"/>
      <c r="B657" s="27"/>
      <c r="C657" s="28" t="s">
        <v>860</v>
      </c>
      <c r="D657" s="29"/>
      <c r="E657" s="30">
        <v>1</v>
      </c>
      <c r="F657" s="24"/>
      <c r="G657" s="52"/>
      <c r="H657" s="24"/>
      <c r="I657" s="24"/>
      <c r="J657" s="24"/>
      <c r="K657" s="24"/>
      <c r="L657" s="24"/>
      <c r="M657" s="24"/>
      <c r="N657" s="24"/>
      <c r="O657" s="24"/>
      <c r="P657" s="24"/>
      <c r="Q657" s="67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</row>
    <row r="658" spans="1:49" ht="33.75" x14ac:dyDescent="0.25">
      <c r="A658" s="16">
        <v>213</v>
      </c>
      <c r="B658" s="17" t="s">
        <v>861</v>
      </c>
      <c r="C658" s="18" t="s">
        <v>862</v>
      </c>
      <c r="D658" s="19" t="s">
        <v>24</v>
      </c>
      <c r="E658" s="20">
        <v>1</v>
      </c>
      <c r="F658" s="21"/>
      <c r="G658" s="51">
        <f>ROUND(E658*F658,2)</f>
        <v>0</v>
      </c>
      <c r="H658" s="22" t="s">
        <v>121</v>
      </c>
      <c r="I658" s="23" t="s">
        <v>428</v>
      </c>
      <c r="J658" s="22">
        <v>7.1999999999999995E-2</v>
      </c>
      <c r="K658" s="22">
        <f>ROUND(E658*J658,2)</f>
        <v>7.0000000000000007E-2</v>
      </c>
      <c r="L658" s="22">
        <v>0</v>
      </c>
      <c r="M658" s="22">
        <f>ROUND(E658*L658,2)</f>
        <v>0</v>
      </c>
      <c r="N658" s="22"/>
      <c r="O658" s="24">
        <v>0</v>
      </c>
      <c r="P658" s="24">
        <f>ROUND(E658*O658,2)</f>
        <v>0</v>
      </c>
      <c r="Q658" s="67" t="s">
        <v>180</v>
      </c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</row>
    <row r="659" spans="1:49" x14ac:dyDescent="0.25">
      <c r="A659" s="26"/>
      <c r="B659" s="27"/>
      <c r="C659" s="28" t="s">
        <v>863</v>
      </c>
      <c r="D659" s="29"/>
      <c r="E659" s="30">
        <v>1</v>
      </c>
      <c r="F659" s="24"/>
      <c r="G659" s="52"/>
      <c r="H659" s="24"/>
      <c r="I659" s="24"/>
      <c r="J659" s="24"/>
      <c r="K659" s="24"/>
      <c r="L659" s="24"/>
      <c r="M659" s="24"/>
      <c r="N659" s="24"/>
      <c r="O659" s="24"/>
      <c r="P659" s="24"/>
      <c r="Q659" s="67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</row>
    <row r="660" spans="1:49" ht="22.5" x14ac:dyDescent="0.25">
      <c r="A660" s="16">
        <v>214</v>
      </c>
      <c r="B660" s="17" t="s">
        <v>864</v>
      </c>
      <c r="C660" s="18" t="s">
        <v>865</v>
      </c>
      <c r="D660" s="19" t="s">
        <v>24</v>
      </c>
      <c r="E660" s="20">
        <v>2</v>
      </c>
      <c r="F660" s="21"/>
      <c r="G660" s="51">
        <f>ROUND(E660*F660,2)</f>
        <v>0</v>
      </c>
      <c r="H660" s="22" t="s">
        <v>1015</v>
      </c>
      <c r="I660" s="23" t="s">
        <v>1015</v>
      </c>
      <c r="J660" s="22">
        <v>1.9E-2</v>
      </c>
      <c r="K660" s="22">
        <f>ROUND(E660*J660,2)</f>
        <v>0.04</v>
      </c>
      <c r="L660" s="22">
        <v>0</v>
      </c>
      <c r="M660" s="22">
        <f>ROUND(E660*L660,2)</f>
        <v>0</v>
      </c>
      <c r="N660" s="22" t="s">
        <v>179</v>
      </c>
      <c r="O660" s="24">
        <v>0</v>
      </c>
      <c r="P660" s="24">
        <f>ROUND(E660*O660,2)</f>
        <v>0</v>
      </c>
      <c r="Q660" s="67" t="s">
        <v>180</v>
      </c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</row>
    <row r="661" spans="1:49" x14ac:dyDescent="0.25">
      <c r="A661" s="26"/>
      <c r="B661" s="27"/>
      <c r="C661" s="28" t="s">
        <v>866</v>
      </c>
      <c r="D661" s="29"/>
      <c r="E661" s="30">
        <v>2</v>
      </c>
      <c r="F661" s="24"/>
      <c r="G661" s="52"/>
      <c r="H661" s="24"/>
      <c r="I661" s="24"/>
      <c r="J661" s="24"/>
      <c r="K661" s="24"/>
      <c r="L661" s="24"/>
      <c r="M661" s="24"/>
      <c r="N661" s="24"/>
      <c r="O661" s="24"/>
      <c r="P661" s="24"/>
      <c r="Q661" s="67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</row>
    <row r="662" spans="1:49" ht="22.5" x14ac:dyDescent="0.25">
      <c r="A662" s="16">
        <v>215</v>
      </c>
      <c r="B662" s="17" t="s">
        <v>867</v>
      </c>
      <c r="C662" s="18" t="s">
        <v>868</v>
      </c>
      <c r="D662" s="19" t="s">
        <v>24</v>
      </c>
      <c r="E662" s="20">
        <v>2</v>
      </c>
      <c r="F662" s="21"/>
      <c r="G662" s="51">
        <f>ROUND(E662*F662,2)</f>
        <v>0</v>
      </c>
      <c r="H662" s="22" t="s">
        <v>1015</v>
      </c>
      <c r="I662" s="23" t="s">
        <v>1015</v>
      </c>
      <c r="J662" s="22">
        <v>2.7E-2</v>
      </c>
      <c r="K662" s="22">
        <f>ROUND(E662*J662,2)</f>
        <v>0.05</v>
      </c>
      <c r="L662" s="22">
        <v>0</v>
      </c>
      <c r="M662" s="22">
        <f>ROUND(E662*L662,2)</f>
        <v>0</v>
      </c>
      <c r="N662" s="22" t="s">
        <v>179</v>
      </c>
      <c r="O662" s="24">
        <v>0</v>
      </c>
      <c r="P662" s="24">
        <f>ROUND(E662*O662,2)</f>
        <v>0</v>
      </c>
      <c r="Q662" s="67" t="s">
        <v>180</v>
      </c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</row>
    <row r="663" spans="1:49" x14ac:dyDescent="0.25">
      <c r="A663" s="26"/>
      <c r="B663" s="27"/>
      <c r="C663" s="28" t="s">
        <v>435</v>
      </c>
      <c r="D663" s="29"/>
      <c r="E663" s="30">
        <v>1</v>
      </c>
      <c r="F663" s="24"/>
      <c r="G663" s="52"/>
      <c r="H663" s="24"/>
      <c r="I663" s="24"/>
      <c r="J663" s="24"/>
      <c r="K663" s="24"/>
      <c r="L663" s="24"/>
      <c r="M663" s="24"/>
      <c r="N663" s="24"/>
      <c r="O663" s="24"/>
      <c r="P663" s="24"/>
      <c r="Q663" s="67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</row>
    <row r="664" spans="1:49" x14ac:dyDescent="0.25">
      <c r="A664" s="26"/>
      <c r="B664" s="27"/>
      <c r="C664" s="28" t="s">
        <v>436</v>
      </c>
      <c r="D664" s="29"/>
      <c r="E664" s="30">
        <v>1</v>
      </c>
      <c r="F664" s="24"/>
      <c r="G664" s="52"/>
      <c r="H664" s="24"/>
      <c r="I664" s="24"/>
      <c r="J664" s="24"/>
      <c r="K664" s="24"/>
      <c r="L664" s="24"/>
      <c r="M664" s="24"/>
      <c r="N664" s="24"/>
      <c r="O664" s="24"/>
      <c r="P664" s="24"/>
      <c r="Q664" s="67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</row>
    <row r="665" spans="1:49" x14ac:dyDescent="0.25">
      <c r="A665" s="32">
        <v>216</v>
      </c>
      <c r="B665" s="33" t="s">
        <v>869</v>
      </c>
      <c r="C665" s="34" t="s">
        <v>870</v>
      </c>
      <c r="D665" s="35" t="s">
        <v>48</v>
      </c>
      <c r="E665" s="36">
        <v>5</v>
      </c>
      <c r="F665" s="37"/>
      <c r="G665" s="53">
        <f>ROUND(E665*F665,2)</f>
        <v>0</v>
      </c>
      <c r="H665" s="38" t="s">
        <v>1015</v>
      </c>
      <c r="I665" s="39" t="s">
        <v>1015</v>
      </c>
      <c r="J665" s="38">
        <v>1.6900000000000001E-3</v>
      </c>
      <c r="K665" s="38">
        <f>ROUND(E665*J665,2)</f>
        <v>0.01</v>
      </c>
      <c r="L665" s="38">
        <v>0</v>
      </c>
      <c r="M665" s="38">
        <f>ROUND(E665*L665,2)</f>
        <v>0</v>
      </c>
      <c r="N665" s="38" t="s">
        <v>179</v>
      </c>
      <c r="O665" s="24">
        <v>0</v>
      </c>
      <c r="P665" s="24">
        <f>ROUND(E665*O665,2)</f>
        <v>0</v>
      </c>
      <c r="Q665" s="67" t="s">
        <v>180</v>
      </c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</row>
    <row r="666" spans="1:49" x14ac:dyDescent="0.25">
      <c r="A666" s="16">
        <v>217</v>
      </c>
      <c r="B666" s="17" t="s">
        <v>871</v>
      </c>
      <c r="C666" s="18" t="s">
        <v>872</v>
      </c>
      <c r="D666" s="19" t="s">
        <v>40</v>
      </c>
      <c r="E666" s="20">
        <v>12.06672</v>
      </c>
      <c r="F666" s="21"/>
      <c r="G666" s="51">
        <f>ROUND(E666*F666,2)</f>
        <v>0</v>
      </c>
      <c r="H666" s="22" t="s">
        <v>121</v>
      </c>
      <c r="I666" s="23" t="s">
        <v>428</v>
      </c>
      <c r="J666" s="22">
        <v>0.02</v>
      </c>
      <c r="K666" s="22">
        <f>ROUND(E666*J666,2)</f>
        <v>0.24</v>
      </c>
      <c r="L666" s="22">
        <v>0</v>
      </c>
      <c r="M666" s="22">
        <f>ROUND(E666*L666,2)</f>
        <v>0</v>
      </c>
      <c r="N666" s="22"/>
      <c r="O666" s="24">
        <v>0</v>
      </c>
      <c r="P666" s="24">
        <f>ROUND(E666*O666,2)</f>
        <v>0</v>
      </c>
      <c r="Q666" s="67" t="s">
        <v>180</v>
      </c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</row>
    <row r="667" spans="1:49" x14ac:dyDescent="0.25">
      <c r="A667" s="26"/>
      <c r="B667" s="27"/>
      <c r="C667" s="28" t="s">
        <v>873</v>
      </c>
      <c r="D667" s="29"/>
      <c r="E667" s="30">
        <v>12.06672</v>
      </c>
      <c r="F667" s="24"/>
      <c r="G667" s="52"/>
      <c r="H667" s="24"/>
      <c r="I667" s="24"/>
      <c r="J667" s="24"/>
      <c r="K667" s="24"/>
      <c r="L667" s="24"/>
      <c r="M667" s="24"/>
      <c r="N667" s="24"/>
      <c r="O667" s="24"/>
      <c r="P667" s="24"/>
      <c r="Q667" s="67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</row>
    <row r="668" spans="1:49" s="102" customFormat="1" x14ac:dyDescent="0.25">
      <c r="A668" s="90">
        <v>218</v>
      </c>
      <c r="B668" s="91" t="s">
        <v>874</v>
      </c>
      <c r="C668" s="92" t="s">
        <v>875</v>
      </c>
      <c r="D668" s="93" t="s">
        <v>24</v>
      </c>
      <c r="E668" s="94">
        <v>2</v>
      </c>
      <c r="F668" s="95"/>
      <c r="G668" s="96">
        <f>ROUND(E668*F668,2)</f>
        <v>0</v>
      </c>
      <c r="H668" s="97" t="s">
        <v>1015</v>
      </c>
      <c r="I668" s="98" t="s">
        <v>1015</v>
      </c>
      <c r="J668" s="97">
        <v>0.04</v>
      </c>
      <c r="K668" s="97">
        <f>ROUND(E668*J668,2)</f>
        <v>0.08</v>
      </c>
      <c r="L668" s="97">
        <v>0</v>
      </c>
      <c r="M668" s="97">
        <f>ROUND(E668*L668,2)</f>
        <v>0</v>
      </c>
      <c r="N668" s="97" t="s">
        <v>179</v>
      </c>
      <c r="O668" s="99">
        <v>0</v>
      </c>
      <c r="P668" s="99">
        <f>ROUND(E668*O668,2)</f>
        <v>0</v>
      </c>
      <c r="Q668" s="100" t="s">
        <v>180</v>
      </c>
      <c r="R668" s="101"/>
      <c r="S668" s="101"/>
      <c r="T668" s="101"/>
      <c r="U668" s="101"/>
      <c r="V668" s="101"/>
      <c r="W668" s="101"/>
      <c r="X668" s="101"/>
      <c r="Y668" s="101"/>
      <c r="Z668" s="101"/>
      <c r="AA668" s="101"/>
      <c r="AB668" s="101"/>
      <c r="AC668" s="101"/>
      <c r="AD668" s="101"/>
      <c r="AE668" s="101"/>
      <c r="AF668" s="101"/>
      <c r="AG668" s="101"/>
      <c r="AH668" s="101"/>
      <c r="AI668" s="101"/>
      <c r="AJ668" s="101"/>
      <c r="AK668" s="101"/>
      <c r="AL668" s="101"/>
      <c r="AM668" s="101"/>
      <c r="AN668" s="101"/>
      <c r="AO668" s="101"/>
      <c r="AP668" s="101"/>
      <c r="AQ668" s="101"/>
      <c r="AR668" s="101"/>
      <c r="AS668" s="101"/>
      <c r="AT668" s="101"/>
      <c r="AU668" s="101"/>
      <c r="AV668" s="101"/>
      <c r="AW668" s="101"/>
    </row>
    <row r="669" spans="1:49" x14ac:dyDescent="0.25">
      <c r="A669" s="26"/>
      <c r="B669" s="27"/>
      <c r="C669" s="28" t="s">
        <v>876</v>
      </c>
      <c r="D669" s="29"/>
      <c r="E669" s="30">
        <v>2</v>
      </c>
      <c r="F669" s="24"/>
      <c r="G669" s="52"/>
      <c r="H669" s="24"/>
      <c r="I669" s="24"/>
      <c r="J669" s="24"/>
      <c r="K669" s="24"/>
      <c r="L669" s="24"/>
      <c r="M669" s="24"/>
      <c r="N669" s="24"/>
      <c r="O669" s="24"/>
      <c r="P669" s="24"/>
      <c r="Q669" s="67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</row>
    <row r="670" spans="1:49" ht="13.5" customHeight="1" x14ac:dyDescent="0.25">
      <c r="A670" s="26"/>
      <c r="B670" s="27"/>
      <c r="C670" s="28" t="s">
        <v>1017</v>
      </c>
      <c r="D670" s="29"/>
      <c r="E670" s="30"/>
      <c r="F670" s="24"/>
      <c r="G670" s="52"/>
      <c r="H670" s="24"/>
      <c r="I670" s="24"/>
      <c r="J670" s="24"/>
      <c r="K670" s="24"/>
      <c r="L670" s="24"/>
      <c r="M670" s="24"/>
      <c r="N670" s="24"/>
      <c r="O670" s="24"/>
      <c r="P670" s="24"/>
      <c r="Q670" s="67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</row>
    <row r="671" spans="1:49" s="102" customFormat="1" x14ac:dyDescent="0.25">
      <c r="A671" s="90">
        <v>219</v>
      </c>
      <c r="B671" s="91" t="s">
        <v>877</v>
      </c>
      <c r="C671" s="92" t="s">
        <v>878</v>
      </c>
      <c r="D671" s="93" t="s">
        <v>704</v>
      </c>
      <c r="E671" s="94">
        <v>1</v>
      </c>
      <c r="F671" s="95"/>
      <c r="G671" s="96">
        <f>ROUND(E671*F671,2)</f>
        <v>0</v>
      </c>
      <c r="H671" s="97" t="s">
        <v>1015</v>
      </c>
      <c r="I671" s="98" t="s">
        <v>1015</v>
      </c>
      <c r="J671" s="97">
        <v>0.105</v>
      </c>
      <c r="K671" s="97">
        <f>ROUND(E671*J671,2)</f>
        <v>0.11</v>
      </c>
      <c r="L671" s="97">
        <v>0</v>
      </c>
      <c r="M671" s="97">
        <f>ROUND(E671*L671,2)</f>
        <v>0</v>
      </c>
      <c r="N671" s="97" t="s">
        <v>179</v>
      </c>
      <c r="O671" s="99">
        <v>0</v>
      </c>
      <c r="P671" s="99">
        <f>ROUND(E671*O671,2)</f>
        <v>0</v>
      </c>
      <c r="Q671" s="100" t="s">
        <v>180</v>
      </c>
      <c r="R671" s="101"/>
      <c r="S671" s="101"/>
      <c r="T671" s="101"/>
      <c r="U671" s="101"/>
      <c r="V671" s="101"/>
      <c r="W671" s="101"/>
      <c r="X671" s="101"/>
      <c r="Y671" s="101"/>
      <c r="Z671" s="101"/>
      <c r="AA671" s="101"/>
      <c r="AB671" s="101"/>
      <c r="AC671" s="101"/>
      <c r="AD671" s="101"/>
      <c r="AE671" s="101"/>
      <c r="AF671" s="101"/>
      <c r="AG671" s="101"/>
      <c r="AH671" s="101"/>
      <c r="AI671" s="101"/>
      <c r="AJ671" s="101"/>
      <c r="AK671" s="101"/>
      <c r="AL671" s="101"/>
      <c r="AM671" s="101"/>
      <c r="AN671" s="101"/>
      <c r="AO671" s="101"/>
      <c r="AP671" s="101"/>
      <c r="AQ671" s="101"/>
      <c r="AR671" s="101"/>
      <c r="AS671" s="101"/>
      <c r="AT671" s="101"/>
      <c r="AU671" s="101"/>
      <c r="AV671" s="101"/>
      <c r="AW671" s="101"/>
    </row>
    <row r="672" spans="1:49" x14ac:dyDescent="0.25">
      <c r="A672" s="26"/>
      <c r="B672" s="27"/>
      <c r="C672" s="28" t="s">
        <v>879</v>
      </c>
      <c r="D672" s="29"/>
      <c r="E672" s="30">
        <v>1</v>
      </c>
      <c r="F672" s="24"/>
      <c r="G672" s="52"/>
      <c r="H672" s="24"/>
      <c r="I672" s="24"/>
      <c r="J672" s="24"/>
      <c r="K672" s="24"/>
      <c r="L672" s="24"/>
      <c r="M672" s="24"/>
      <c r="N672" s="24"/>
      <c r="O672" s="24"/>
      <c r="P672" s="24"/>
      <c r="Q672" s="67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</row>
    <row r="673" spans="1:49" x14ac:dyDescent="0.25">
      <c r="A673" s="26"/>
      <c r="B673" s="27"/>
      <c r="C673" s="28" t="s">
        <v>1018</v>
      </c>
      <c r="D673" s="29"/>
      <c r="E673" s="30"/>
      <c r="F673" s="24"/>
      <c r="G673" s="52"/>
      <c r="H673" s="24"/>
      <c r="I673" s="24"/>
      <c r="J673" s="24"/>
      <c r="K673" s="24"/>
      <c r="L673" s="24"/>
      <c r="M673" s="24"/>
      <c r="N673" s="24"/>
      <c r="O673" s="24"/>
      <c r="P673" s="24"/>
      <c r="Q673" s="67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</row>
    <row r="674" spans="1:49" x14ac:dyDescent="0.25">
      <c r="A674" s="26"/>
      <c r="B674" s="27"/>
      <c r="C674" s="28" t="s">
        <v>1016</v>
      </c>
      <c r="D674" s="29"/>
      <c r="E674" s="30"/>
      <c r="F674" s="24"/>
      <c r="G674" s="52"/>
      <c r="H674" s="24"/>
      <c r="I674" s="24"/>
      <c r="J674" s="24"/>
      <c r="K674" s="24"/>
      <c r="L674" s="24"/>
      <c r="M674" s="24"/>
      <c r="N674" s="24"/>
      <c r="O674" s="24"/>
      <c r="P674" s="24"/>
      <c r="Q674" s="67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</row>
    <row r="675" spans="1:49" x14ac:dyDescent="0.25">
      <c r="A675" s="16">
        <v>220</v>
      </c>
      <c r="B675" s="17" t="s">
        <v>880</v>
      </c>
      <c r="C675" s="18" t="s">
        <v>881</v>
      </c>
      <c r="D675" s="19" t="s">
        <v>66</v>
      </c>
      <c r="E675" s="20">
        <v>2.4178299999999999</v>
      </c>
      <c r="F675" s="21"/>
      <c r="G675" s="51">
        <f>ROUND(E675*F675,2)</f>
        <v>0</v>
      </c>
      <c r="H675" s="22" t="s">
        <v>1015</v>
      </c>
      <c r="I675" s="23" t="s">
        <v>1015</v>
      </c>
      <c r="J675" s="22">
        <v>0</v>
      </c>
      <c r="K675" s="22">
        <f>ROUND(E675*J675,2)</f>
        <v>0</v>
      </c>
      <c r="L675" s="22">
        <v>0</v>
      </c>
      <c r="M675" s="22">
        <f>ROUND(E675*L675,2)</f>
        <v>0</v>
      </c>
      <c r="N675" s="22" t="s">
        <v>452</v>
      </c>
      <c r="O675" s="24">
        <v>2.2549999999999999</v>
      </c>
      <c r="P675" s="24">
        <f>ROUND(E675*O675,2)</f>
        <v>5.45</v>
      </c>
      <c r="Q675" s="67" t="s">
        <v>694</v>
      </c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</row>
    <row r="676" spans="1:49" x14ac:dyDescent="0.25">
      <c r="A676" s="26"/>
      <c r="B676" s="27"/>
      <c r="C676" s="83" t="s">
        <v>768</v>
      </c>
      <c r="D676" s="84"/>
      <c r="E676" s="84"/>
      <c r="F676" s="84"/>
      <c r="G676" s="84"/>
      <c r="H676" s="24"/>
      <c r="I676" s="24"/>
      <c r="J676" s="24"/>
      <c r="K676" s="24"/>
      <c r="L676" s="24"/>
      <c r="M676" s="24"/>
      <c r="N676" s="24"/>
      <c r="O676" s="24"/>
      <c r="P676" s="24"/>
      <c r="Q676" s="67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</row>
    <row r="677" spans="1:49" x14ac:dyDescent="0.25">
      <c r="A677" s="8" t="s">
        <v>19</v>
      </c>
      <c r="B677" s="9" t="s">
        <v>882</v>
      </c>
      <c r="C677" s="10" t="s">
        <v>883</v>
      </c>
      <c r="D677" s="11"/>
      <c r="E677" s="12"/>
      <c r="F677" s="13"/>
      <c r="G677" s="13">
        <f>SUM(G678:G705)</f>
        <v>0</v>
      </c>
      <c r="H677" s="13"/>
      <c r="I677" s="14"/>
      <c r="J677" s="13"/>
      <c r="K677" s="13">
        <f>SUM(K678:K705)</f>
        <v>0.4</v>
      </c>
      <c r="L677" s="13"/>
      <c r="M677" s="13">
        <f>SUM(M678:M705)</f>
        <v>0</v>
      </c>
      <c r="N677" s="13"/>
      <c r="O677" s="15"/>
      <c r="P677" s="15">
        <f>SUM(P678:P705)</f>
        <v>32.53</v>
      </c>
      <c r="Q677" s="70"/>
    </row>
    <row r="678" spans="1:49" x14ac:dyDescent="0.25">
      <c r="A678" s="32">
        <v>221</v>
      </c>
      <c r="B678" s="33" t="s">
        <v>884</v>
      </c>
      <c r="C678" s="34" t="s">
        <v>885</v>
      </c>
      <c r="D678" s="35" t="s">
        <v>24</v>
      </c>
      <c r="E678" s="36">
        <v>3</v>
      </c>
      <c r="F678" s="37"/>
      <c r="G678" s="53">
        <f>ROUND(E678*F678,2)</f>
        <v>0</v>
      </c>
      <c r="H678" s="38" t="s">
        <v>1015</v>
      </c>
      <c r="I678" s="39" t="s">
        <v>1015</v>
      </c>
      <c r="J678" s="38">
        <v>1.0000000000000001E-5</v>
      </c>
      <c r="K678" s="38">
        <f>ROUND(E678*J678,2)</f>
        <v>0</v>
      </c>
      <c r="L678" s="38">
        <v>0</v>
      </c>
      <c r="M678" s="38">
        <f>ROUND(E678*L678,2)</f>
        <v>0</v>
      </c>
      <c r="N678" s="38" t="s">
        <v>459</v>
      </c>
      <c r="O678" s="24">
        <v>0.45</v>
      </c>
      <c r="P678" s="24">
        <f>ROUND(E678*O678,2)</f>
        <v>1.35</v>
      </c>
      <c r="Q678" s="67" t="s">
        <v>26</v>
      </c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</row>
    <row r="679" spans="1:49" x14ac:dyDescent="0.25">
      <c r="A679" s="16">
        <v>222</v>
      </c>
      <c r="B679" s="17" t="s">
        <v>886</v>
      </c>
      <c r="C679" s="18" t="s">
        <v>887</v>
      </c>
      <c r="D679" s="19" t="s">
        <v>888</v>
      </c>
      <c r="E679" s="20">
        <v>6.3612000000000002</v>
      </c>
      <c r="F679" s="21"/>
      <c r="G679" s="51">
        <f>ROUND(E679*F679,2)</f>
        <v>0</v>
      </c>
      <c r="H679" s="22" t="s">
        <v>1015</v>
      </c>
      <c r="I679" s="23" t="s">
        <v>1015</v>
      </c>
      <c r="J679" s="22">
        <v>6.0000000000000002E-5</v>
      </c>
      <c r="K679" s="22">
        <f>ROUND(E679*J679,2)</f>
        <v>0</v>
      </c>
      <c r="L679" s="22">
        <v>0</v>
      </c>
      <c r="M679" s="22">
        <f>ROUND(E679*L679,2)</f>
        <v>0</v>
      </c>
      <c r="N679" s="22" t="s">
        <v>459</v>
      </c>
      <c r="O679" s="24">
        <v>0.30399999999999999</v>
      </c>
      <c r="P679" s="24">
        <f>ROUND(E679*O679,2)</f>
        <v>1.93</v>
      </c>
      <c r="Q679" s="67" t="s">
        <v>26</v>
      </c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</row>
    <row r="680" spans="1:49" x14ac:dyDescent="0.25">
      <c r="A680" s="26"/>
      <c r="B680" s="27"/>
      <c r="C680" s="28" t="s">
        <v>889</v>
      </c>
      <c r="D680" s="29"/>
      <c r="E680" s="30">
        <v>6.3612000000000002</v>
      </c>
      <c r="F680" s="24"/>
      <c r="G680" s="52"/>
      <c r="H680" s="24"/>
      <c r="I680" s="24"/>
      <c r="J680" s="24"/>
      <c r="K680" s="24"/>
      <c r="L680" s="24"/>
      <c r="M680" s="24"/>
      <c r="N680" s="24"/>
      <c r="O680" s="24"/>
      <c r="P680" s="24"/>
      <c r="Q680" s="67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</row>
    <row r="681" spans="1:49" x14ac:dyDescent="0.25">
      <c r="A681" s="16">
        <v>223</v>
      </c>
      <c r="B681" s="17" t="s">
        <v>890</v>
      </c>
      <c r="C681" s="18" t="s">
        <v>891</v>
      </c>
      <c r="D681" s="19" t="s">
        <v>888</v>
      </c>
      <c r="E681" s="20">
        <v>10.829499999999999</v>
      </c>
      <c r="F681" s="21"/>
      <c r="G681" s="51">
        <f>ROUND(E681*F681,2)</f>
        <v>0</v>
      </c>
      <c r="H681" s="22" t="s">
        <v>1015</v>
      </c>
      <c r="I681" s="23" t="s">
        <v>1015</v>
      </c>
      <c r="J681" s="22">
        <v>6.0000000000000002E-5</v>
      </c>
      <c r="K681" s="22">
        <f>ROUND(E681*J681,2)</f>
        <v>0</v>
      </c>
      <c r="L681" s="22">
        <v>0</v>
      </c>
      <c r="M681" s="22">
        <f>ROUND(E681*L681,2)</f>
        <v>0</v>
      </c>
      <c r="N681" s="22" t="s">
        <v>459</v>
      </c>
      <c r="O681" s="24">
        <v>0.221</v>
      </c>
      <c r="P681" s="24">
        <f>ROUND(E681*O681,2)</f>
        <v>2.39</v>
      </c>
      <c r="Q681" s="67" t="s">
        <v>26</v>
      </c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</row>
    <row r="682" spans="1:49" x14ac:dyDescent="0.25">
      <c r="A682" s="26"/>
      <c r="B682" s="27"/>
      <c r="C682" s="28" t="s">
        <v>892</v>
      </c>
      <c r="D682" s="29"/>
      <c r="E682" s="30">
        <v>10.829499999999999</v>
      </c>
      <c r="F682" s="24"/>
      <c r="G682" s="52"/>
      <c r="H682" s="24"/>
      <c r="I682" s="24"/>
      <c r="J682" s="24"/>
      <c r="K682" s="24"/>
      <c r="L682" s="24"/>
      <c r="M682" s="24"/>
      <c r="N682" s="24"/>
      <c r="O682" s="24"/>
      <c r="P682" s="24"/>
      <c r="Q682" s="67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</row>
    <row r="683" spans="1:49" x14ac:dyDescent="0.25">
      <c r="A683" s="16">
        <v>224</v>
      </c>
      <c r="B683" s="17" t="s">
        <v>893</v>
      </c>
      <c r="C683" s="18" t="s">
        <v>894</v>
      </c>
      <c r="D683" s="19" t="s">
        <v>888</v>
      </c>
      <c r="E683" s="20">
        <v>136.63399999999999</v>
      </c>
      <c r="F683" s="21"/>
      <c r="G683" s="51">
        <f>ROUND(E683*F683,2)</f>
        <v>0</v>
      </c>
      <c r="H683" s="22" t="s">
        <v>1015</v>
      </c>
      <c r="I683" s="23" t="s">
        <v>1015</v>
      </c>
      <c r="J683" s="22">
        <v>5.0000000000000002E-5</v>
      </c>
      <c r="K683" s="22">
        <f>ROUND(E683*J683,2)</f>
        <v>0.01</v>
      </c>
      <c r="L683" s="22">
        <v>0</v>
      </c>
      <c r="M683" s="22">
        <f>ROUND(E683*L683,2)</f>
        <v>0</v>
      </c>
      <c r="N683" s="22" t="s">
        <v>459</v>
      </c>
      <c r="O683" s="24">
        <v>0.1</v>
      </c>
      <c r="P683" s="24">
        <f>ROUND(E683*O683,2)</f>
        <v>13.66</v>
      </c>
      <c r="Q683" s="67" t="s">
        <v>26</v>
      </c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</row>
    <row r="684" spans="1:49" x14ac:dyDescent="0.25">
      <c r="A684" s="26"/>
      <c r="B684" s="27"/>
      <c r="C684" s="28" t="s">
        <v>895</v>
      </c>
      <c r="D684" s="29"/>
      <c r="E684" s="30">
        <v>43.01</v>
      </c>
      <c r="F684" s="24"/>
      <c r="G684" s="52"/>
      <c r="H684" s="24"/>
      <c r="I684" s="24"/>
      <c r="J684" s="24"/>
      <c r="K684" s="24"/>
      <c r="L684" s="24"/>
      <c r="M684" s="24"/>
      <c r="N684" s="24"/>
      <c r="O684" s="24"/>
      <c r="P684" s="24"/>
      <c r="Q684" s="67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</row>
    <row r="685" spans="1:49" x14ac:dyDescent="0.25">
      <c r="A685" s="26"/>
      <c r="B685" s="27"/>
      <c r="C685" s="28" t="s">
        <v>896</v>
      </c>
      <c r="D685" s="29"/>
      <c r="E685" s="30">
        <v>93.623999999999995</v>
      </c>
      <c r="F685" s="24"/>
      <c r="G685" s="52"/>
      <c r="H685" s="24"/>
      <c r="I685" s="24"/>
      <c r="J685" s="24"/>
      <c r="K685" s="24"/>
      <c r="L685" s="24"/>
      <c r="M685" s="24"/>
      <c r="N685" s="24"/>
      <c r="O685" s="24"/>
      <c r="P685" s="24"/>
      <c r="Q685" s="67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</row>
    <row r="686" spans="1:49" x14ac:dyDescent="0.25">
      <c r="A686" s="16">
        <v>225</v>
      </c>
      <c r="B686" s="17" t="s">
        <v>897</v>
      </c>
      <c r="C686" s="18" t="s">
        <v>898</v>
      </c>
      <c r="D686" s="19" t="s">
        <v>195</v>
      </c>
      <c r="E686" s="20">
        <v>1</v>
      </c>
      <c r="F686" s="21"/>
      <c r="G686" s="51">
        <f>ROUND(E686*F686,2)</f>
        <v>0</v>
      </c>
      <c r="H686" s="22" t="s">
        <v>1015</v>
      </c>
      <c r="I686" s="23" t="s">
        <v>1015</v>
      </c>
      <c r="J686" s="22">
        <v>0.13963999999999999</v>
      </c>
      <c r="K686" s="22">
        <f>ROUND(E686*J686,2)</f>
        <v>0.14000000000000001</v>
      </c>
      <c r="L686" s="22">
        <v>0</v>
      </c>
      <c r="M686" s="22">
        <f>ROUND(E686*L686,2)</f>
        <v>0</v>
      </c>
      <c r="N686" s="22" t="s">
        <v>196</v>
      </c>
      <c r="O686" s="24">
        <v>5.2212500000000004</v>
      </c>
      <c r="P686" s="24">
        <f>ROUND(E686*O686,2)</f>
        <v>5.22</v>
      </c>
      <c r="Q686" s="67" t="s">
        <v>197</v>
      </c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</row>
    <row r="687" spans="1:49" ht="23.25" x14ac:dyDescent="0.25">
      <c r="A687" s="26"/>
      <c r="B687" s="27"/>
      <c r="C687" s="81" t="s">
        <v>899</v>
      </c>
      <c r="D687" s="82"/>
      <c r="E687" s="82"/>
      <c r="F687" s="82"/>
      <c r="G687" s="82"/>
      <c r="H687" s="24"/>
      <c r="I687" s="24"/>
      <c r="J687" s="24"/>
      <c r="K687" s="24"/>
      <c r="L687" s="24"/>
      <c r="M687" s="24"/>
      <c r="N687" s="24"/>
      <c r="O687" s="24"/>
      <c r="P687" s="24"/>
      <c r="Q687" s="67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31" t="str">
        <f>C687</f>
        <v>Výroba a osazení podesty a schodišťového ramene se stupni svařováním, výroba a osazení ocelového zábradlí z trubek, nátěr ocelové konstrukce základní + 2x email.</v>
      </c>
      <c r="AQ687" s="25"/>
      <c r="AR687" s="25"/>
      <c r="AS687" s="25"/>
      <c r="AT687" s="25"/>
      <c r="AU687" s="25"/>
      <c r="AV687" s="25"/>
      <c r="AW687" s="25"/>
    </row>
    <row r="688" spans="1:49" x14ac:dyDescent="0.25">
      <c r="A688" s="26"/>
      <c r="B688" s="27"/>
      <c r="C688" s="28" t="s">
        <v>900</v>
      </c>
      <c r="D688" s="29"/>
      <c r="E688" s="30">
        <v>1</v>
      </c>
      <c r="F688" s="24"/>
      <c r="G688" s="52"/>
      <c r="H688" s="24"/>
      <c r="I688" s="24"/>
      <c r="J688" s="24"/>
      <c r="K688" s="24"/>
      <c r="L688" s="24"/>
      <c r="M688" s="24"/>
      <c r="N688" s="24"/>
      <c r="O688" s="24"/>
      <c r="P688" s="24"/>
      <c r="Q688" s="67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</row>
    <row r="689" spans="1:49" x14ac:dyDescent="0.25">
      <c r="A689" s="16">
        <v>226</v>
      </c>
      <c r="B689" s="17" t="s">
        <v>901</v>
      </c>
      <c r="C689" s="18" t="s">
        <v>902</v>
      </c>
      <c r="D689" s="19" t="s">
        <v>24</v>
      </c>
      <c r="E689" s="20">
        <v>1</v>
      </c>
      <c r="F689" s="21"/>
      <c r="G689" s="51">
        <f>ROUND(E689*F689,2)</f>
        <v>0</v>
      </c>
      <c r="H689" s="22" t="s">
        <v>1015</v>
      </c>
      <c r="I689" s="23" t="s">
        <v>1015</v>
      </c>
      <c r="J689" s="22">
        <v>4.2999999999999999E-4</v>
      </c>
      <c r="K689" s="22">
        <f>ROUND(E689*J689,2)</f>
        <v>0</v>
      </c>
      <c r="L689" s="22">
        <v>0</v>
      </c>
      <c r="M689" s="22">
        <f>ROUND(E689*L689,2)</f>
        <v>0</v>
      </c>
      <c r="N689" s="22" t="s">
        <v>842</v>
      </c>
      <c r="O689" s="24">
        <v>3.9092899999999999</v>
      </c>
      <c r="P689" s="24">
        <f>ROUND(E689*O689,2)</f>
        <v>3.91</v>
      </c>
      <c r="Q689" s="67" t="s">
        <v>197</v>
      </c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</row>
    <row r="690" spans="1:49" x14ac:dyDescent="0.25">
      <c r="A690" s="26"/>
      <c r="B690" s="27"/>
      <c r="C690" s="83" t="s">
        <v>903</v>
      </c>
      <c r="D690" s="84"/>
      <c r="E690" s="84"/>
      <c r="F690" s="84"/>
      <c r="G690" s="84"/>
      <c r="H690" s="24"/>
      <c r="I690" s="24"/>
      <c r="J690" s="24"/>
      <c r="K690" s="24"/>
      <c r="L690" s="24"/>
      <c r="M690" s="24"/>
      <c r="N690" s="24"/>
      <c r="O690" s="24"/>
      <c r="P690" s="24"/>
      <c r="Q690" s="67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</row>
    <row r="691" spans="1:49" x14ac:dyDescent="0.25">
      <c r="A691" s="16">
        <v>227</v>
      </c>
      <c r="B691" s="17" t="s">
        <v>904</v>
      </c>
      <c r="C691" s="18" t="s">
        <v>905</v>
      </c>
      <c r="D691" s="19" t="s">
        <v>66</v>
      </c>
      <c r="E691" s="20">
        <v>6.6800000000000002E-3</v>
      </c>
      <c r="F691" s="21"/>
      <c r="G691" s="51">
        <f>ROUND(E691*F691,2)</f>
        <v>0</v>
      </c>
      <c r="H691" s="22" t="s">
        <v>121</v>
      </c>
      <c r="I691" s="23" t="s">
        <v>1015</v>
      </c>
      <c r="J691" s="22">
        <v>1</v>
      </c>
      <c r="K691" s="22">
        <f>ROUND(E691*J691,2)</f>
        <v>0.01</v>
      </c>
      <c r="L691" s="22">
        <v>0</v>
      </c>
      <c r="M691" s="22">
        <f>ROUND(E691*L691,2)</f>
        <v>0</v>
      </c>
      <c r="N691" s="22"/>
      <c r="O691" s="24">
        <v>0</v>
      </c>
      <c r="P691" s="24">
        <f>ROUND(E691*O691,2)</f>
        <v>0</v>
      </c>
      <c r="Q691" s="67" t="s">
        <v>180</v>
      </c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</row>
    <row r="692" spans="1:49" x14ac:dyDescent="0.25">
      <c r="A692" s="26"/>
      <c r="B692" s="27"/>
      <c r="C692" s="28" t="s">
        <v>906</v>
      </c>
      <c r="D692" s="29"/>
      <c r="E692" s="30">
        <v>6.6800000000000002E-3</v>
      </c>
      <c r="F692" s="24"/>
      <c r="G692" s="52"/>
      <c r="H692" s="24"/>
      <c r="I692" s="24"/>
      <c r="J692" s="24"/>
      <c r="K692" s="24"/>
      <c r="L692" s="24"/>
      <c r="M692" s="24"/>
      <c r="N692" s="24"/>
      <c r="O692" s="24"/>
      <c r="P692" s="24"/>
      <c r="Q692" s="67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</row>
    <row r="693" spans="1:49" x14ac:dyDescent="0.25">
      <c r="A693" s="16">
        <v>228</v>
      </c>
      <c r="B693" s="17" t="s">
        <v>907</v>
      </c>
      <c r="C693" s="18" t="s">
        <v>908</v>
      </c>
      <c r="D693" s="19" t="s">
        <v>66</v>
      </c>
      <c r="E693" s="20">
        <v>9.8309999999999995E-2</v>
      </c>
      <c r="F693" s="21"/>
      <c r="G693" s="51">
        <f>ROUND(E693*F693,2)</f>
        <v>0</v>
      </c>
      <c r="H693" s="22" t="s">
        <v>1015</v>
      </c>
      <c r="I693" s="23" t="s">
        <v>1015</v>
      </c>
      <c r="J693" s="22">
        <v>1</v>
      </c>
      <c r="K693" s="22">
        <f>ROUND(E693*J693,2)</f>
        <v>0.1</v>
      </c>
      <c r="L693" s="22">
        <v>0</v>
      </c>
      <c r="M693" s="22">
        <f>ROUND(E693*L693,2)</f>
        <v>0</v>
      </c>
      <c r="N693" s="22" t="s">
        <v>179</v>
      </c>
      <c r="O693" s="24">
        <v>0</v>
      </c>
      <c r="P693" s="24">
        <f>ROUND(E693*O693,2)</f>
        <v>0</v>
      </c>
      <c r="Q693" s="67" t="s">
        <v>180</v>
      </c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</row>
    <row r="694" spans="1:49" x14ac:dyDescent="0.25">
      <c r="A694" s="26"/>
      <c r="B694" s="27"/>
      <c r="C694" s="28" t="s">
        <v>909</v>
      </c>
      <c r="D694" s="29"/>
      <c r="E694" s="30">
        <v>9.8309999999999995E-2</v>
      </c>
      <c r="F694" s="24"/>
      <c r="G694" s="52"/>
      <c r="H694" s="24"/>
      <c r="I694" s="24"/>
      <c r="J694" s="24"/>
      <c r="K694" s="24"/>
      <c r="L694" s="24"/>
      <c r="M694" s="24"/>
      <c r="N694" s="24"/>
      <c r="O694" s="24"/>
      <c r="P694" s="24"/>
      <c r="Q694" s="67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</row>
    <row r="695" spans="1:49" x14ac:dyDescent="0.25">
      <c r="A695" s="16">
        <v>229</v>
      </c>
      <c r="B695" s="17" t="s">
        <v>910</v>
      </c>
      <c r="C695" s="18" t="s">
        <v>911</v>
      </c>
      <c r="D695" s="19" t="s">
        <v>66</v>
      </c>
      <c r="E695" s="20">
        <v>1.137E-2</v>
      </c>
      <c r="F695" s="21"/>
      <c r="G695" s="51">
        <f>ROUND(E695*F695,2)</f>
        <v>0</v>
      </c>
      <c r="H695" s="22" t="s">
        <v>121</v>
      </c>
      <c r="I695" s="23" t="s">
        <v>1015</v>
      </c>
      <c r="J695" s="22">
        <v>1</v>
      </c>
      <c r="K695" s="22">
        <f>ROUND(E695*J695,2)</f>
        <v>0.01</v>
      </c>
      <c r="L695" s="22">
        <v>0</v>
      </c>
      <c r="M695" s="22">
        <f>ROUND(E695*L695,2)</f>
        <v>0</v>
      </c>
      <c r="N695" s="22"/>
      <c r="O695" s="24">
        <v>0</v>
      </c>
      <c r="P695" s="24">
        <f>ROUND(E695*O695,2)</f>
        <v>0</v>
      </c>
      <c r="Q695" s="67" t="s">
        <v>180</v>
      </c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</row>
    <row r="696" spans="1:49" x14ac:dyDescent="0.25">
      <c r="A696" s="26"/>
      <c r="B696" s="27"/>
      <c r="C696" s="28" t="s">
        <v>912</v>
      </c>
      <c r="D696" s="29"/>
      <c r="E696" s="30">
        <v>1.137E-2</v>
      </c>
      <c r="F696" s="24"/>
      <c r="G696" s="52"/>
      <c r="H696" s="24"/>
      <c r="I696" s="24"/>
      <c r="J696" s="24"/>
      <c r="K696" s="24"/>
      <c r="L696" s="24"/>
      <c r="M696" s="24"/>
      <c r="N696" s="24"/>
      <c r="O696" s="24"/>
      <c r="P696" s="24"/>
      <c r="Q696" s="67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</row>
    <row r="697" spans="1:49" x14ac:dyDescent="0.25">
      <c r="A697" s="16">
        <v>230</v>
      </c>
      <c r="B697" s="17" t="s">
        <v>913</v>
      </c>
      <c r="C697" s="18" t="s">
        <v>914</v>
      </c>
      <c r="D697" s="19" t="s">
        <v>66</v>
      </c>
      <c r="E697" s="20">
        <v>4.5159999999999999E-2</v>
      </c>
      <c r="F697" s="21"/>
      <c r="G697" s="51">
        <f>ROUND(E697*F697,2)</f>
        <v>0</v>
      </c>
      <c r="H697" s="22" t="s">
        <v>121</v>
      </c>
      <c r="I697" s="23" t="s">
        <v>1015</v>
      </c>
      <c r="J697" s="22">
        <v>1</v>
      </c>
      <c r="K697" s="22">
        <f>ROUND(E697*J697,2)</f>
        <v>0.05</v>
      </c>
      <c r="L697" s="22">
        <v>0</v>
      </c>
      <c r="M697" s="22">
        <f>ROUND(E697*L697,2)</f>
        <v>0</v>
      </c>
      <c r="N697" s="22"/>
      <c r="O697" s="24">
        <v>0</v>
      </c>
      <c r="P697" s="24">
        <f>ROUND(E697*O697,2)</f>
        <v>0</v>
      </c>
      <c r="Q697" s="67" t="s">
        <v>180</v>
      </c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</row>
    <row r="698" spans="1:49" x14ac:dyDescent="0.25">
      <c r="A698" s="26"/>
      <c r="B698" s="27"/>
      <c r="C698" s="28" t="s">
        <v>915</v>
      </c>
      <c r="D698" s="29"/>
      <c r="E698" s="30">
        <v>4.5159999999999999E-2</v>
      </c>
      <c r="F698" s="24"/>
      <c r="G698" s="52"/>
      <c r="H698" s="24"/>
      <c r="I698" s="24"/>
      <c r="J698" s="24"/>
      <c r="K698" s="24"/>
      <c r="L698" s="24"/>
      <c r="M698" s="24"/>
      <c r="N698" s="24"/>
      <c r="O698" s="24"/>
      <c r="P698" s="24"/>
      <c r="Q698" s="67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</row>
    <row r="699" spans="1:49" ht="22.5" x14ac:dyDescent="0.25">
      <c r="A699" s="16">
        <v>231</v>
      </c>
      <c r="B699" s="17" t="s">
        <v>916</v>
      </c>
      <c r="C699" s="18" t="s">
        <v>917</v>
      </c>
      <c r="D699" s="19" t="s">
        <v>888</v>
      </c>
      <c r="E699" s="20">
        <v>139.63999999999999</v>
      </c>
      <c r="F699" s="21"/>
      <c r="G699" s="51">
        <f>ROUND(E699*F699,2)</f>
        <v>0</v>
      </c>
      <c r="H699" s="22" t="s">
        <v>1015</v>
      </c>
      <c r="I699" s="23" t="s">
        <v>1015</v>
      </c>
      <c r="J699" s="22">
        <v>0</v>
      </c>
      <c r="K699" s="22">
        <f>ROUND(E699*J699,2)</f>
        <v>0</v>
      </c>
      <c r="L699" s="22">
        <v>0</v>
      </c>
      <c r="M699" s="22">
        <f>ROUND(E699*L699,2)</f>
        <v>0</v>
      </c>
      <c r="N699" s="22" t="s">
        <v>179</v>
      </c>
      <c r="O699" s="24">
        <v>0</v>
      </c>
      <c r="P699" s="24">
        <f>ROUND(E699*O699,2)</f>
        <v>0</v>
      </c>
      <c r="Q699" s="67" t="s">
        <v>180</v>
      </c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</row>
    <row r="700" spans="1:49" x14ac:dyDescent="0.25">
      <c r="A700" s="26"/>
      <c r="B700" s="27"/>
      <c r="C700" s="28" t="s">
        <v>918</v>
      </c>
      <c r="D700" s="29"/>
      <c r="E700" s="30">
        <v>139.63999999999999</v>
      </c>
      <c r="F700" s="24"/>
      <c r="G700" s="52"/>
      <c r="H700" s="24"/>
      <c r="I700" s="24"/>
      <c r="J700" s="24"/>
      <c r="K700" s="24"/>
      <c r="L700" s="24"/>
      <c r="M700" s="24"/>
      <c r="N700" s="24"/>
      <c r="O700" s="24"/>
      <c r="P700" s="24"/>
      <c r="Q700" s="67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</row>
    <row r="701" spans="1:49" x14ac:dyDescent="0.25">
      <c r="A701" s="32">
        <v>232</v>
      </c>
      <c r="B701" s="33" t="s">
        <v>919</v>
      </c>
      <c r="C701" s="34" t="s">
        <v>920</v>
      </c>
      <c r="D701" s="35" t="s">
        <v>24</v>
      </c>
      <c r="E701" s="36">
        <v>3</v>
      </c>
      <c r="F701" s="37"/>
      <c r="G701" s="53">
        <f>ROUND(E701*F701,2)</f>
        <v>0</v>
      </c>
      <c r="H701" s="38" t="s">
        <v>1015</v>
      </c>
      <c r="I701" s="39" t="s">
        <v>1015</v>
      </c>
      <c r="J701" s="38">
        <v>5.5799999999999999E-3</v>
      </c>
      <c r="K701" s="38">
        <f>ROUND(E701*J701,2)</f>
        <v>0.02</v>
      </c>
      <c r="L701" s="38">
        <v>0</v>
      </c>
      <c r="M701" s="38">
        <f>ROUND(E701*L701,2)</f>
        <v>0</v>
      </c>
      <c r="N701" s="38" t="s">
        <v>179</v>
      </c>
      <c r="O701" s="24">
        <v>0</v>
      </c>
      <c r="P701" s="24">
        <f>ROUND(E701*O701,2)</f>
        <v>0</v>
      </c>
      <c r="Q701" s="67" t="s">
        <v>180</v>
      </c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</row>
    <row r="702" spans="1:49" x14ac:dyDescent="0.25">
      <c r="A702" s="16">
        <v>233</v>
      </c>
      <c r="B702" s="17" t="s">
        <v>921</v>
      </c>
      <c r="C702" s="18" t="s">
        <v>922</v>
      </c>
      <c r="D702" s="19" t="s">
        <v>24</v>
      </c>
      <c r="E702" s="20">
        <v>1</v>
      </c>
      <c r="F702" s="21"/>
      <c r="G702" s="51">
        <f>ROUND(E702*F702,2)</f>
        <v>0</v>
      </c>
      <c r="H702" s="22" t="s">
        <v>121</v>
      </c>
      <c r="I702" s="23" t="s">
        <v>1015</v>
      </c>
      <c r="J702" s="22">
        <v>5.543E-2</v>
      </c>
      <c r="K702" s="22">
        <f>ROUND(E702*J702,2)</f>
        <v>0.06</v>
      </c>
      <c r="L702" s="22">
        <v>0</v>
      </c>
      <c r="M702" s="22">
        <f>ROUND(E702*L702,2)</f>
        <v>0</v>
      </c>
      <c r="N702" s="22"/>
      <c r="O702" s="24">
        <v>4.07</v>
      </c>
      <c r="P702" s="24">
        <f>ROUND(E702*O702,2)</f>
        <v>4.07</v>
      </c>
      <c r="Q702" s="67" t="s">
        <v>180</v>
      </c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</row>
    <row r="703" spans="1:49" x14ac:dyDescent="0.25">
      <c r="A703" s="26"/>
      <c r="B703" s="27"/>
      <c r="C703" s="28" t="s">
        <v>923</v>
      </c>
      <c r="D703" s="29"/>
      <c r="E703" s="30">
        <v>1</v>
      </c>
      <c r="F703" s="24"/>
      <c r="G703" s="52"/>
      <c r="H703" s="24"/>
      <c r="I703" s="24"/>
      <c r="J703" s="24"/>
      <c r="K703" s="24"/>
      <c r="L703" s="24"/>
      <c r="M703" s="24"/>
      <c r="N703" s="24"/>
      <c r="O703" s="24"/>
      <c r="P703" s="24"/>
      <c r="Q703" s="67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</row>
    <row r="704" spans="1:49" x14ac:dyDescent="0.25">
      <c r="A704" s="16">
        <v>234</v>
      </c>
      <c r="B704" s="17" t="s">
        <v>924</v>
      </c>
      <c r="C704" s="18" t="s">
        <v>925</v>
      </c>
      <c r="D704" s="19" t="s">
        <v>926</v>
      </c>
      <c r="E704" s="20">
        <v>334.57810000000001</v>
      </c>
      <c r="F704" s="21"/>
      <c r="G704" s="51">
        <f>ROUND(E704*F704,2)</f>
        <v>0</v>
      </c>
      <c r="H704" s="22" t="s">
        <v>1015</v>
      </c>
      <c r="I704" s="23" t="s">
        <v>1015</v>
      </c>
      <c r="J704" s="24">
        <v>0</v>
      </c>
      <c r="K704" s="24">
        <f>ROUND(E704*J704,2)</f>
        <v>0</v>
      </c>
      <c r="L704" s="24">
        <v>0</v>
      </c>
      <c r="M704" s="24">
        <f>ROUND(E704*L704,2)</f>
        <v>0</v>
      </c>
      <c r="N704" s="24" t="s">
        <v>459</v>
      </c>
      <c r="O704" s="24">
        <v>0</v>
      </c>
      <c r="P704" s="24">
        <f>ROUND(E704*O704,2)</f>
        <v>0</v>
      </c>
      <c r="Q704" s="67" t="s">
        <v>694</v>
      </c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</row>
    <row r="705" spans="1:49" x14ac:dyDescent="0.25">
      <c r="A705" s="26"/>
      <c r="B705" s="27"/>
      <c r="C705" s="85" t="s">
        <v>768</v>
      </c>
      <c r="D705" s="86"/>
      <c r="E705" s="86"/>
      <c r="F705" s="86"/>
      <c r="G705" s="86"/>
      <c r="H705" s="24"/>
      <c r="I705" s="24"/>
      <c r="J705" s="24"/>
      <c r="K705" s="24"/>
      <c r="L705" s="24"/>
      <c r="M705" s="24"/>
      <c r="N705" s="24"/>
      <c r="O705" s="24"/>
      <c r="P705" s="24"/>
      <c r="Q705" s="67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</row>
    <row r="706" spans="1:49" x14ac:dyDescent="0.25">
      <c r="A706" s="8" t="s">
        <v>19</v>
      </c>
      <c r="B706" s="9" t="s">
        <v>927</v>
      </c>
      <c r="C706" s="10" t="s">
        <v>928</v>
      </c>
      <c r="D706" s="11"/>
      <c r="E706" s="12"/>
      <c r="F706" s="13"/>
      <c r="G706" s="13">
        <f>SUM(G707:G712)</f>
        <v>0</v>
      </c>
      <c r="H706" s="13"/>
      <c r="I706" s="14"/>
      <c r="J706" s="13"/>
      <c r="K706" s="13">
        <f>SUM(K707:K712)</f>
        <v>0.61</v>
      </c>
      <c r="L706" s="13"/>
      <c r="M706" s="13">
        <f>SUM(M707:M712)</f>
        <v>0</v>
      </c>
      <c r="N706" s="13"/>
      <c r="O706" s="15"/>
      <c r="P706" s="15">
        <f>SUM(P707:P712)</f>
        <v>50.31</v>
      </c>
      <c r="Q706" s="70"/>
    </row>
    <row r="707" spans="1:49" x14ac:dyDescent="0.25">
      <c r="A707" s="16">
        <v>235</v>
      </c>
      <c r="B707" s="17" t="s">
        <v>929</v>
      </c>
      <c r="C707" s="18" t="s">
        <v>930</v>
      </c>
      <c r="D707" s="19" t="s">
        <v>40</v>
      </c>
      <c r="E707" s="20">
        <v>66</v>
      </c>
      <c r="F707" s="21"/>
      <c r="G707" s="51">
        <f>ROUND(E707*F707,2)</f>
        <v>0</v>
      </c>
      <c r="H707" s="22" t="s">
        <v>1015</v>
      </c>
      <c r="I707" s="23" t="s">
        <v>1015</v>
      </c>
      <c r="J707" s="22">
        <v>9.1900000000000003E-3</v>
      </c>
      <c r="K707" s="22">
        <f>ROUND(E707*J707,2)</f>
        <v>0.61</v>
      </c>
      <c r="L707" s="22">
        <v>0</v>
      </c>
      <c r="M707" s="22">
        <f>ROUND(E707*L707,2)</f>
        <v>0</v>
      </c>
      <c r="N707" s="22" t="s">
        <v>842</v>
      </c>
      <c r="O707" s="24">
        <v>0.76224000000000003</v>
      </c>
      <c r="P707" s="24">
        <f>ROUND(E707*O707,2)</f>
        <v>50.31</v>
      </c>
      <c r="Q707" s="67" t="s">
        <v>197</v>
      </c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</row>
    <row r="708" spans="1:49" x14ac:dyDescent="0.25">
      <c r="A708" s="26"/>
      <c r="B708" s="27"/>
      <c r="C708" s="83" t="s">
        <v>931</v>
      </c>
      <c r="D708" s="84"/>
      <c r="E708" s="84"/>
      <c r="F708" s="84"/>
      <c r="G708" s="84"/>
      <c r="H708" s="24"/>
      <c r="I708" s="24"/>
      <c r="J708" s="24"/>
      <c r="K708" s="24"/>
      <c r="L708" s="24"/>
      <c r="M708" s="24"/>
      <c r="N708" s="24"/>
      <c r="O708" s="24"/>
      <c r="P708" s="24"/>
      <c r="Q708" s="67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</row>
    <row r="709" spans="1:49" x14ac:dyDescent="0.25">
      <c r="A709" s="26"/>
      <c r="B709" s="27"/>
      <c r="C709" s="28" t="s">
        <v>932</v>
      </c>
      <c r="D709" s="29"/>
      <c r="E709" s="30"/>
      <c r="F709" s="24"/>
      <c r="G709" s="52"/>
      <c r="H709" s="24"/>
      <c r="I709" s="24"/>
      <c r="J709" s="24"/>
      <c r="K709" s="24"/>
      <c r="L709" s="24"/>
      <c r="M709" s="24"/>
      <c r="N709" s="24"/>
      <c r="O709" s="24"/>
      <c r="P709" s="24"/>
      <c r="Q709" s="67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</row>
    <row r="710" spans="1:49" x14ac:dyDescent="0.25">
      <c r="A710" s="26"/>
      <c r="B710" s="27"/>
      <c r="C710" s="28" t="s">
        <v>209</v>
      </c>
      <c r="D710" s="29"/>
      <c r="E710" s="30">
        <v>32.299999999999997</v>
      </c>
      <c r="F710" s="24"/>
      <c r="G710" s="52"/>
      <c r="H710" s="24"/>
      <c r="I710" s="24"/>
      <c r="J710" s="24"/>
      <c r="K710" s="24"/>
      <c r="L710" s="24"/>
      <c r="M710" s="24"/>
      <c r="N710" s="24"/>
      <c r="O710" s="24"/>
      <c r="P710" s="24"/>
      <c r="Q710" s="67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</row>
    <row r="711" spans="1:49" x14ac:dyDescent="0.25">
      <c r="A711" s="26"/>
      <c r="B711" s="27"/>
      <c r="C711" s="28" t="s">
        <v>396</v>
      </c>
      <c r="D711" s="29"/>
      <c r="E711" s="30">
        <v>5.7</v>
      </c>
      <c r="F711" s="24"/>
      <c r="G711" s="52"/>
      <c r="H711" s="24"/>
      <c r="I711" s="24"/>
      <c r="J711" s="24"/>
      <c r="K711" s="24"/>
      <c r="L711" s="24"/>
      <c r="M711" s="24"/>
      <c r="N711" s="24"/>
      <c r="O711" s="24"/>
      <c r="P711" s="24"/>
      <c r="Q711" s="67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</row>
    <row r="712" spans="1:49" x14ac:dyDescent="0.25">
      <c r="A712" s="26"/>
      <c r="B712" s="27"/>
      <c r="C712" s="28" t="s">
        <v>210</v>
      </c>
      <c r="D712" s="29"/>
      <c r="E712" s="30">
        <v>28</v>
      </c>
      <c r="F712" s="24"/>
      <c r="G712" s="52"/>
      <c r="H712" s="24"/>
      <c r="I712" s="24"/>
      <c r="J712" s="24"/>
      <c r="K712" s="24"/>
      <c r="L712" s="24"/>
      <c r="M712" s="24"/>
      <c r="N712" s="24"/>
      <c r="O712" s="24"/>
      <c r="P712" s="24"/>
      <c r="Q712" s="67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</row>
    <row r="713" spans="1:49" x14ac:dyDescent="0.25">
      <c r="A713" s="8" t="s">
        <v>19</v>
      </c>
      <c r="B713" s="9" t="s">
        <v>933</v>
      </c>
      <c r="C713" s="10" t="s">
        <v>934</v>
      </c>
      <c r="D713" s="11"/>
      <c r="E713" s="12"/>
      <c r="F713" s="13"/>
      <c r="G713" s="13">
        <f>SUM(G714:G720)</f>
        <v>0</v>
      </c>
      <c r="H713" s="13"/>
      <c r="I713" s="14"/>
      <c r="J713" s="13"/>
      <c r="K713" s="13">
        <f>SUM(K714:K720)</f>
        <v>0.12</v>
      </c>
      <c r="L713" s="13"/>
      <c r="M713" s="13">
        <f>SUM(M714:M720)</f>
        <v>0</v>
      </c>
      <c r="N713" s="13"/>
      <c r="O713" s="15"/>
      <c r="P713" s="15">
        <f>SUM(P714:P720)</f>
        <v>22.54</v>
      </c>
      <c r="Q713" s="70"/>
    </row>
    <row r="714" spans="1:49" ht="22.5" x14ac:dyDescent="0.25">
      <c r="A714" s="16">
        <v>236</v>
      </c>
      <c r="B714" s="17" t="s">
        <v>935</v>
      </c>
      <c r="C714" s="18" t="s">
        <v>936</v>
      </c>
      <c r="D714" s="19" t="s">
        <v>40</v>
      </c>
      <c r="E714" s="20">
        <v>34.200000000000003</v>
      </c>
      <c r="F714" s="21"/>
      <c r="G714" s="51">
        <f>ROUND(E714*F714,2)</f>
        <v>0</v>
      </c>
      <c r="H714" s="22" t="s">
        <v>1015</v>
      </c>
      <c r="I714" s="23" t="s">
        <v>1015</v>
      </c>
      <c r="J714" s="22">
        <v>3.3899999999999998E-3</v>
      </c>
      <c r="K714" s="22">
        <f>ROUND(E714*J714,2)</f>
        <v>0.12</v>
      </c>
      <c r="L714" s="22">
        <v>0</v>
      </c>
      <c r="M714" s="22">
        <f>ROUND(E714*L714,2)</f>
        <v>0</v>
      </c>
      <c r="N714" s="22" t="s">
        <v>842</v>
      </c>
      <c r="O714" s="24">
        <v>0.65912999999999999</v>
      </c>
      <c r="P714" s="24">
        <f>ROUND(E714*O714,2)</f>
        <v>22.54</v>
      </c>
      <c r="Q714" s="67" t="s">
        <v>197</v>
      </c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</row>
    <row r="715" spans="1:49" ht="23.25" x14ac:dyDescent="0.25">
      <c r="A715" s="26"/>
      <c r="B715" s="27"/>
      <c r="C715" s="83" t="s">
        <v>937</v>
      </c>
      <c r="D715" s="84"/>
      <c r="E715" s="84"/>
      <c r="F715" s="84"/>
      <c r="G715" s="84"/>
      <c r="H715" s="24"/>
      <c r="I715" s="24"/>
      <c r="J715" s="24"/>
      <c r="K715" s="24"/>
      <c r="L715" s="24"/>
      <c r="M715" s="24"/>
      <c r="N715" s="24"/>
      <c r="O715" s="24"/>
      <c r="P715" s="24"/>
      <c r="Q715" s="67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31" t="str">
        <f>C715</f>
        <v>lepení a dodávka podlahoviny z PVC, bez podkladu. Svaření podlahoviny. Dodávka a lepení podlahových soklíků z měkčeného PVC. Pastování a vyleštění podlah.</v>
      </c>
      <c r="AQ715" s="25"/>
      <c r="AR715" s="25"/>
      <c r="AS715" s="25"/>
      <c r="AT715" s="25"/>
      <c r="AU715" s="25"/>
      <c r="AV715" s="25"/>
      <c r="AW715" s="25"/>
    </row>
    <row r="716" spans="1:49" x14ac:dyDescent="0.25">
      <c r="A716" s="26"/>
      <c r="B716" s="27"/>
      <c r="C716" s="87" t="s">
        <v>938</v>
      </c>
      <c r="D716" s="88"/>
      <c r="E716" s="88"/>
      <c r="F716" s="88"/>
      <c r="G716" s="88"/>
      <c r="H716" s="24"/>
      <c r="I716" s="24"/>
      <c r="J716" s="24"/>
      <c r="K716" s="24"/>
      <c r="L716" s="24"/>
      <c r="M716" s="24"/>
      <c r="N716" s="24"/>
      <c r="O716" s="24"/>
      <c r="P716" s="24"/>
      <c r="Q716" s="67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</row>
    <row r="717" spans="1:49" x14ac:dyDescent="0.25">
      <c r="A717" s="26"/>
      <c r="B717" s="27"/>
      <c r="C717" s="28" t="s">
        <v>932</v>
      </c>
      <c r="D717" s="29"/>
      <c r="E717" s="30"/>
      <c r="F717" s="24"/>
      <c r="G717" s="52"/>
      <c r="H717" s="24"/>
      <c r="I717" s="24"/>
      <c r="J717" s="24"/>
      <c r="K717" s="24"/>
      <c r="L717" s="24"/>
      <c r="M717" s="24"/>
      <c r="N717" s="24"/>
      <c r="O717" s="24"/>
      <c r="P717" s="24"/>
      <c r="Q717" s="67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</row>
    <row r="718" spans="1:49" x14ac:dyDescent="0.25">
      <c r="A718" s="26"/>
      <c r="B718" s="27"/>
      <c r="C718" s="28" t="s">
        <v>212</v>
      </c>
      <c r="D718" s="29"/>
      <c r="E718" s="30">
        <v>2.1</v>
      </c>
      <c r="F718" s="24"/>
      <c r="G718" s="52"/>
      <c r="H718" s="24"/>
      <c r="I718" s="24"/>
      <c r="J718" s="24"/>
      <c r="K718" s="24"/>
      <c r="L718" s="24"/>
      <c r="M718" s="24"/>
      <c r="N718" s="24"/>
      <c r="O718" s="24"/>
      <c r="P718" s="24"/>
      <c r="Q718" s="67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</row>
    <row r="719" spans="1:49" x14ac:dyDescent="0.25">
      <c r="A719" s="26"/>
      <c r="B719" s="27"/>
      <c r="C719" s="28" t="s">
        <v>213</v>
      </c>
      <c r="D719" s="29"/>
      <c r="E719" s="30">
        <v>12.8</v>
      </c>
      <c r="F719" s="24"/>
      <c r="G719" s="52"/>
      <c r="H719" s="24"/>
      <c r="I719" s="24"/>
      <c r="J719" s="24"/>
      <c r="K719" s="24"/>
      <c r="L719" s="24"/>
      <c r="M719" s="24"/>
      <c r="N719" s="24"/>
      <c r="O719" s="24"/>
      <c r="P719" s="24"/>
      <c r="Q719" s="67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</row>
    <row r="720" spans="1:49" x14ac:dyDescent="0.25">
      <c r="A720" s="26"/>
      <c r="B720" s="27"/>
      <c r="C720" s="28" t="s">
        <v>214</v>
      </c>
      <c r="D720" s="29"/>
      <c r="E720" s="30">
        <v>19.3</v>
      </c>
      <c r="F720" s="24"/>
      <c r="G720" s="52"/>
      <c r="H720" s="24"/>
      <c r="I720" s="24"/>
      <c r="J720" s="24"/>
      <c r="K720" s="24"/>
      <c r="L720" s="24"/>
      <c r="M720" s="24"/>
      <c r="N720" s="24"/>
      <c r="O720" s="24"/>
      <c r="P720" s="24"/>
      <c r="Q720" s="67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</row>
    <row r="721" spans="1:49" x14ac:dyDescent="0.25">
      <c r="A721" s="8" t="s">
        <v>19</v>
      </c>
      <c r="B721" s="9" t="s">
        <v>939</v>
      </c>
      <c r="C721" s="10" t="s">
        <v>940</v>
      </c>
      <c r="D721" s="11"/>
      <c r="E721" s="12"/>
      <c r="F721" s="13"/>
      <c r="G721" s="13">
        <f>SUM(G722:G740)</f>
        <v>0</v>
      </c>
      <c r="H721" s="13"/>
      <c r="I721" s="14"/>
      <c r="J721" s="13"/>
      <c r="K721" s="13">
        <f>SUM(K722:K740)</f>
        <v>0.13</v>
      </c>
      <c r="L721" s="13"/>
      <c r="M721" s="13">
        <f>SUM(M722:M740)</f>
        <v>0</v>
      </c>
      <c r="N721" s="13"/>
      <c r="O721" s="15"/>
      <c r="P721" s="15">
        <f>SUM(P722:P740)</f>
        <v>8.57</v>
      </c>
      <c r="Q721" s="70"/>
    </row>
    <row r="722" spans="1:49" x14ac:dyDescent="0.25">
      <c r="A722" s="16">
        <v>237</v>
      </c>
      <c r="B722" s="17" t="s">
        <v>941</v>
      </c>
      <c r="C722" s="18" t="s">
        <v>942</v>
      </c>
      <c r="D722" s="19" t="s">
        <v>40</v>
      </c>
      <c r="E722" s="20">
        <v>6.5919999999999996</v>
      </c>
      <c r="F722" s="21"/>
      <c r="G722" s="51">
        <f>ROUND(E722*F722,2)</f>
        <v>0</v>
      </c>
      <c r="H722" s="22" t="s">
        <v>1015</v>
      </c>
      <c r="I722" s="23" t="s">
        <v>1015</v>
      </c>
      <c r="J722" s="22">
        <v>2.1000000000000001E-4</v>
      </c>
      <c r="K722" s="22">
        <f>ROUND(E722*J722,2)</f>
        <v>0</v>
      </c>
      <c r="L722" s="22">
        <v>0</v>
      </c>
      <c r="M722" s="22">
        <f>ROUND(E722*L722,2)</f>
        <v>0</v>
      </c>
      <c r="N722" s="22" t="s">
        <v>943</v>
      </c>
      <c r="O722" s="24">
        <v>0.05</v>
      </c>
      <c r="P722" s="24">
        <f>ROUND(E722*O722,2)</f>
        <v>0.33</v>
      </c>
      <c r="Q722" s="67" t="s">
        <v>26</v>
      </c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</row>
    <row r="723" spans="1:49" x14ac:dyDescent="0.25">
      <c r="A723" s="26"/>
      <c r="B723" s="27"/>
      <c r="C723" s="81" t="s">
        <v>944</v>
      </c>
      <c r="D723" s="82"/>
      <c r="E723" s="82"/>
      <c r="F723" s="82"/>
      <c r="G723" s="82"/>
      <c r="H723" s="24"/>
      <c r="I723" s="24"/>
      <c r="J723" s="24"/>
      <c r="K723" s="24"/>
      <c r="L723" s="24"/>
      <c r="M723" s="24"/>
      <c r="N723" s="24"/>
      <c r="O723" s="24"/>
      <c r="P723" s="24"/>
      <c r="Q723" s="67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</row>
    <row r="724" spans="1:49" x14ac:dyDescent="0.25">
      <c r="A724" s="26"/>
      <c r="B724" s="27"/>
      <c r="C724" s="28" t="s">
        <v>945</v>
      </c>
      <c r="D724" s="29"/>
      <c r="E724" s="30">
        <v>6.5919999999999996</v>
      </c>
      <c r="F724" s="24"/>
      <c r="G724" s="52"/>
      <c r="H724" s="24"/>
      <c r="I724" s="24"/>
      <c r="J724" s="24"/>
      <c r="K724" s="24"/>
      <c r="L724" s="24"/>
      <c r="M724" s="24"/>
      <c r="N724" s="24"/>
      <c r="O724" s="24"/>
      <c r="P724" s="24"/>
      <c r="Q724" s="67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</row>
    <row r="725" spans="1:49" ht="22.5" x14ac:dyDescent="0.25">
      <c r="A725" s="16">
        <v>238</v>
      </c>
      <c r="B725" s="17" t="s">
        <v>946</v>
      </c>
      <c r="C725" s="18" t="s">
        <v>947</v>
      </c>
      <c r="D725" s="19" t="s">
        <v>40</v>
      </c>
      <c r="E725" s="20">
        <v>6.5919999999999996</v>
      </c>
      <c r="F725" s="21"/>
      <c r="G725" s="51">
        <f>ROUND(E725*F725,2)</f>
        <v>0</v>
      </c>
      <c r="H725" s="22" t="s">
        <v>1015</v>
      </c>
      <c r="I725" s="23" t="s">
        <v>1015</v>
      </c>
      <c r="J725" s="22">
        <v>5.2399999999999999E-3</v>
      </c>
      <c r="K725" s="22">
        <f>ROUND(E725*J725,2)</f>
        <v>0.03</v>
      </c>
      <c r="L725" s="22">
        <v>0</v>
      </c>
      <c r="M725" s="22">
        <f>ROUND(E725*L725,2)</f>
        <v>0</v>
      </c>
      <c r="N725" s="22" t="s">
        <v>943</v>
      </c>
      <c r="O725" s="24">
        <v>0.95840000000000003</v>
      </c>
      <c r="P725" s="24">
        <f>ROUND(E725*O725,2)</f>
        <v>6.32</v>
      </c>
      <c r="Q725" s="67" t="s">
        <v>26</v>
      </c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</row>
    <row r="726" spans="1:49" x14ac:dyDescent="0.25">
      <c r="A726" s="26"/>
      <c r="B726" s="27"/>
      <c r="C726" s="28" t="s">
        <v>948</v>
      </c>
      <c r="D726" s="29"/>
      <c r="E726" s="30">
        <v>2.6880000000000002</v>
      </c>
      <c r="F726" s="24"/>
      <c r="G726" s="52"/>
      <c r="H726" s="24"/>
      <c r="I726" s="24"/>
      <c r="J726" s="24"/>
      <c r="K726" s="24"/>
      <c r="L726" s="24"/>
      <c r="M726" s="24"/>
      <c r="N726" s="24"/>
      <c r="O726" s="24"/>
      <c r="P726" s="24"/>
      <c r="Q726" s="67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</row>
    <row r="727" spans="1:49" x14ac:dyDescent="0.25">
      <c r="A727" s="26"/>
      <c r="B727" s="27"/>
      <c r="C727" s="28" t="s">
        <v>949</v>
      </c>
      <c r="D727" s="29"/>
      <c r="E727" s="30">
        <v>1.952</v>
      </c>
      <c r="F727" s="24"/>
      <c r="G727" s="52"/>
      <c r="H727" s="24"/>
      <c r="I727" s="24"/>
      <c r="J727" s="24"/>
      <c r="K727" s="24"/>
      <c r="L727" s="24"/>
      <c r="M727" s="24"/>
      <c r="N727" s="24"/>
      <c r="O727" s="24"/>
      <c r="P727" s="24"/>
      <c r="Q727" s="67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</row>
    <row r="728" spans="1:49" x14ac:dyDescent="0.25">
      <c r="A728" s="26"/>
      <c r="B728" s="27"/>
      <c r="C728" s="28" t="s">
        <v>950</v>
      </c>
      <c r="D728" s="29"/>
      <c r="E728" s="30">
        <v>1.952</v>
      </c>
      <c r="F728" s="24"/>
      <c r="G728" s="52"/>
      <c r="H728" s="24"/>
      <c r="I728" s="24"/>
      <c r="J728" s="24"/>
      <c r="K728" s="24"/>
      <c r="L728" s="24"/>
      <c r="M728" s="24"/>
      <c r="N728" s="24"/>
      <c r="O728" s="24"/>
      <c r="P728" s="24"/>
      <c r="Q728" s="67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</row>
    <row r="729" spans="1:49" x14ac:dyDescent="0.25">
      <c r="A729" s="16">
        <v>239</v>
      </c>
      <c r="B729" s="17" t="s">
        <v>951</v>
      </c>
      <c r="C729" s="18" t="s">
        <v>952</v>
      </c>
      <c r="D729" s="19" t="s">
        <v>48</v>
      </c>
      <c r="E729" s="20">
        <v>7.88</v>
      </c>
      <c r="F729" s="21"/>
      <c r="G729" s="51">
        <f>ROUND(E729*F729,2)</f>
        <v>0</v>
      </c>
      <c r="H729" s="22" t="s">
        <v>1015</v>
      </c>
      <c r="I729" s="23" t="s">
        <v>1015</v>
      </c>
      <c r="J729" s="22">
        <v>1.7000000000000001E-4</v>
      </c>
      <c r="K729" s="22">
        <f>ROUND(E729*J729,2)</f>
        <v>0</v>
      </c>
      <c r="L729" s="22">
        <v>0</v>
      </c>
      <c r="M729" s="22">
        <f>ROUND(E729*L729,2)</f>
        <v>0</v>
      </c>
      <c r="N729" s="22" t="s">
        <v>943</v>
      </c>
      <c r="O729" s="24">
        <v>0.12</v>
      </c>
      <c r="P729" s="24">
        <f>ROUND(E729*O729,2)</f>
        <v>0.95</v>
      </c>
      <c r="Q729" s="67" t="s">
        <v>26</v>
      </c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</row>
    <row r="730" spans="1:49" x14ac:dyDescent="0.25">
      <c r="A730" s="26"/>
      <c r="B730" s="27"/>
      <c r="C730" s="28" t="s">
        <v>953</v>
      </c>
      <c r="D730" s="29"/>
      <c r="E730" s="30">
        <v>2.2400000000000002</v>
      </c>
      <c r="F730" s="24"/>
      <c r="G730" s="52"/>
      <c r="H730" s="24"/>
      <c r="I730" s="24"/>
      <c r="J730" s="24"/>
      <c r="K730" s="24"/>
      <c r="L730" s="24"/>
      <c r="M730" s="24"/>
      <c r="N730" s="24"/>
      <c r="O730" s="24"/>
      <c r="P730" s="24"/>
      <c r="Q730" s="67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</row>
    <row r="731" spans="1:49" x14ac:dyDescent="0.25">
      <c r="A731" s="26"/>
      <c r="B731" s="27"/>
      <c r="C731" s="28" t="s">
        <v>954</v>
      </c>
      <c r="D731" s="29"/>
      <c r="E731" s="30">
        <v>2.82</v>
      </c>
      <c r="F731" s="24"/>
      <c r="G731" s="52"/>
      <c r="H731" s="24"/>
      <c r="I731" s="24"/>
      <c r="J731" s="24"/>
      <c r="K731" s="24"/>
      <c r="L731" s="24"/>
      <c r="M731" s="24"/>
      <c r="N731" s="24"/>
      <c r="O731" s="24"/>
      <c r="P731" s="24"/>
      <c r="Q731" s="67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</row>
    <row r="732" spans="1:49" x14ac:dyDescent="0.25">
      <c r="A732" s="26"/>
      <c r="B732" s="27"/>
      <c r="C732" s="28" t="s">
        <v>955</v>
      </c>
      <c r="D732" s="29"/>
      <c r="E732" s="30">
        <v>2.82</v>
      </c>
      <c r="F732" s="24"/>
      <c r="G732" s="52"/>
      <c r="H732" s="24"/>
      <c r="I732" s="24"/>
      <c r="J732" s="24"/>
      <c r="K732" s="24"/>
      <c r="L732" s="24"/>
      <c r="M732" s="24"/>
      <c r="N732" s="24"/>
      <c r="O732" s="24"/>
      <c r="P732" s="24"/>
      <c r="Q732" s="67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</row>
    <row r="733" spans="1:49" x14ac:dyDescent="0.25">
      <c r="A733" s="16">
        <v>240</v>
      </c>
      <c r="B733" s="17" t="s">
        <v>956</v>
      </c>
      <c r="C733" s="18" t="s">
        <v>957</v>
      </c>
      <c r="D733" s="19" t="s">
        <v>48</v>
      </c>
      <c r="E733" s="20">
        <v>6.2</v>
      </c>
      <c r="F733" s="21"/>
      <c r="G733" s="51">
        <f>ROUND(E733*F733,2)</f>
        <v>0</v>
      </c>
      <c r="H733" s="22" t="s">
        <v>1015</v>
      </c>
      <c r="I733" s="23" t="s">
        <v>1015</v>
      </c>
      <c r="J733" s="22">
        <v>1.7000000000000001E-4</v>
      </c>
      <c r="K733" s="22">
        <f>ROUND(E733*J733,2)</f>
        <v>0</v>
      </c>
      <c r="L733" s="22">
        <v>0</v>
      </c>
      <c r="M733" s="22">
        <f>ROUND(E733*L733,2)</f>
        <v>0</v>
      </c>
      <c r="N733" s="22" t="s">
        <v>943</v>
      </c>
      <c r="O733" s="24">
        <v>0.12</v>
      </c>
      <c r="P733" s="24">
        <f>ROUND(E733*O733,2)</f>
        <v>0.74</v>
      </c>
      <c r="Q733" s="67" t="s">
        <v>26</v>
      </c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</row>
    <row r="734" spans="1:49" x14ac:dyDescent="0.25">
      <c r="A734" s="26"/>
      <c r="B734" s="27"/>
      <c r="C734" s="28" t="s">
        <v>958</v>
      </c>
      <c r="D734" s="29"/>
      <c r="E734" s="30">
        <v>3</v>
      </c>
      <c r="F734" s="24"/>
      <c r="G734" s="52"/>
      <c r="H734" s="24"/>
      <c r="I734" s="24"/>
      <c r="J734" s="24"/>
      <c r="K734" s="24"/>
      <c r="L734" s="24"/>
      <c r="M734" s="24"/>
      <c r="N734" s="24"/>
      <c r="O734" s="24"/>
      <c r="P734" s="24"/>
      <c r="Q734" s="67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</row>
    <row r="735" spans="1:49" x14ac:dyDescent="0.25">
      <c r="A735" s="26"/>
      <c r="B735" s="27"/>
      <c r="C735" s="28" t="s">
        <v>959</v>
      </c>
      <c r="D735" s="29"/>
      <c r="E735" s="30">
        <v>1.6</v>
      </c>
      <c r="F735" s="24"/>
      <c r="G735" s="52"/>
      <c r="H735" s="24"/>
      <c r="I735" s="24"/>
      <c r="J735" s="24"/>
      <c r="K735" s="24"/>
      <c r="L735" s="24"/>
      <c r="M735" s="24"/>
      <c r="N735" s="24"/>
      <c r="O735" s="24"/>
      <c r="P735" s="24"/>
      <c r="Q735" s="67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</row>
    <row r="736" spans="1:49" x14ac:dyDescent="0.25">
      <c r="A736" s="26"/>
      <c r="B736" s="27"/>
      <c r="C736" s="28" t="s">
        <v>960</v>
      </c>
      <c r="D736" s="29"/>
      <c r="E736" s="30">
        <v>1.6</v>
      </c>
      <c r="F736" s="24"/>
      <c r="G736" s="52"/>
      <c r="H736" s="24"/>
      <c r="I736" s="24"/>
      <c r="J736" s="24"/>
      <c r="K736" s="24"/>
      <c r="L736" s="24"/>
      <c r="M736" s="24"/>
      <c r="N736" s="24"/>
      <c r="O736" s="24"/>
      <c r="P736" s="24"/>
      <c r="Q736" s="67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</row>
    <row r="737" spans="1:49" x14ac:dyDescent="0.25">
      <c r="A737" s="16">
        <v>241</v>
      </c>
      <c r="B737" s="17" t="s">
        <v>961</v>
      </c>
      <c r="C737" s="18" t="s">
        <v>962</v>
      </c>
      <c r="D737" s="19" t="s">
        <v>40</v>
      </c>
      <c r="E737" s="20">
        <v>7.5808</v>
      </c>
      <c r="F737" s="21"/>
      <c r="G737" s="51">
        <f>ROUND(E737*F737,2)</f>
        <v>0</v>
      </c>
      <c r="H737" s="22" t="s">
        <v>1015</v>
      </c>
      <c r="I737" s="23" t="s">
        <v>1015</v>
      </c>
      <c r="J737" s="22">
        <v>1.3599999999999999E-2</v>
      </c>
      <c r="K737" s="22">
        <f>ROUND(E737*J737,2)</f>
        <v>0.1</v>
      </c>
      <c r="L737" s="22">
        <v>0</v>
      </c>
      <c r="M737" s="22">
        <f>ROUND(E737*L737,2)</f>
        <v>0</v>
      </c>
      <c r="N737" s="22" t="s">
        <v>179</v>
      </c>
      <c r="O737" s="24">
        <v>0</v>
      </c>
      <c r="P737" s="24">
        <f>ROUND(E737*O737,2)</f>
        <v>0</v>
      </c>
      <c r="Q737" s="67" t="s">
        <v>180</v>
      </c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</row>
    <row r="738" spans="1:49" x14ac:dyDescent="0.25">
      <c r="A738" s="26"/>
      <c r="B738" s="27"/>
      <c r="C738" s="28" t="s">
        <v>963</v>
      </c>
      <c r="D738" s="29"/>
      <c r="E738" s="30"/>
      <c r="F738" s="24"/>
      <c r="G738" s="52"/>
      <c r="H738" s="24"/>
      <c r="I738" s="24"/>
      <c r="J738" s="24"/>
      <c r="K738" s="24"/>
      <c r="L738" s="24"/>
      <c r="M738" s="24"/>
      <c r="N738" s="24"/>
      <c r="O738" s="24"/>
      <c r="P738" s="24"/>
      <c r="Q738" s="67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</row>
    <row r="739" spans="1:49" x14ac:dyDescent="0.25">
      <c r="A739" s="26"/>
      <c r="B739" s="27"/>
      <c r="C739" s="28" t="s">
        <v>964</v>
      </c>
      <c r="D739" s="29"/>
      <c r="E739" s="30">
        <v>7.5808</v>
      </c>
      <c r="F739" s="24"/>
      <c r="G739" s="52"/>
      <c r="H739" s="24"/>
      <c r="I739" s="24"/>
      <c r="J739" s="24"/>
      <c r="K739" s="24"/>
      <c r="L739" s="24"/>
      <c r="M739" s="24"/>
      <c r="N739" s="24"/>
      <c r="O739" s="24"/>
      <c r="P739" s="24"/>
      <c r="Q739" s="67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</row>
    <row r="740" spans="1:49" x14ac:dyDescent="0.25">
      <c r="A740" s="32">
        <v>242</v>
      </c>
      <c r="B740" s="33" t="s">
        <v>965</v>
      </c>
      <c r="C740" s="34" t="s">
        <v>966</v>
      </c>
      <c r="D740" s="35" t="s">
        <v>66</v>
      </c>
      <c r="E740" s="36">
        <v>0.14141999999999999</v>
      </c>
      <c r="F740" s="37"/>
      <c r="G740" s="53">
        <f>ROUND(E740*F740,2)</f>
        <v>0</v>
      </c>
      <c r="H740" s="38" t="s">
        <v>1015</v>
      </c>
      <c r="I740" s="39" t="s">
        <v>1015</v>
      </c>
      <c r="J740" s="38">
        <v>0</v>
      </c>
      <c r="K740" s="38">
        <f>ROUND(E740*J740,2)</f>
        <v>0</v>
      </c>
      <c r="L740" s="38">
        <v>0</v>
      </c>
      <c r="M740" s="38">
        <f>ROUND(E740*L740,2)</f>
        <v>0</v>
      </c>
      <c r="N740" s="38" t="s">
        <v>943</v>
      </c>
      <c r="O740" s="24">
        <v>1.5980000000000001</v>
      </c>
      <c r="P740" s="24">
        <f>ROUND(E740*O740,2)</f>
        <v>0.23</v>
      </c>
      <c r="Q740" s="67" t="s">
        <v>694</v>
      </c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</row>
    <row r="741" spans="1:49" x14ac:dyDescent="0.25">
      <c r="A741" s="8" t="s">
        <v>19</v>
      </c>
      <c r="B741" s="9" t="s">
        <v>967</v>
      </c>
      <c r="C741" s="10" t="s">
        <v>968</v>
      </c>
      <c r="D741" s="11"/>
      <c r="E741" s="12"/>
      <c r="F741" s="13"/>
      <c r="G741" s="13">
        <f>SUM(G742:G753)</f>
        <v>0</v>
      </c>
      <c r="H741" s="13"/>
      <c r="I741" s="14"/>
      <c r="J741" s="13"/>
      <c r="K741" s="13">
        <f>SUM(K742:K753)</f>
        <v>0</v>
      </c>
      <c r="L741" s="13"/>
      <c r="M741" s="13">
        <f>SUM(M742:M753)</f>
        <v>0</v>
      </c>
      <c r="N741" s="13"/>
      <c r="O741" s="15"/>
      <c r="P741" s="15">
        <f>SUM(P742:P753)</f>
        <v>8.94</v>
      </c>
      <c r="Q741" s="70"/>
    </row>
    <row r="742" spans="1:49" x14ac:dyDescent="0.25">
      <c r="A742" s="16">
        <v>243</v>
      </c>
      <c r="B742" s="17" t="s">
        <v>969</v>
      </c>
      <c r="C742" s="18" t="s">
        <v>970</v>
      </c>
      <c r="D742" s="19" t="s">
        <v>40</v>
      </c>
      <c r="E742" s="20">
        <v>16.663070000000001</v>
      </c>
      <c r="F742" s="21"/>
      <c r="G742" s="51">
        <f>ROUND(E742*F742,2)</f>
        <v>0</v>
      </c>
      <c r="H742" s="22" t="s">
        <v>1015</v>
      </c>
      <c r="I742" s="23" t="s">
        <v>1015</v>
      </c>
      <c r="J742" s="22">
        <v>2.5999999999999998E-4</v>
      </c>
      <c r="K742" s="22">
        <f>ROUND(E742*J742,2)</f>
        <v>0</v>
      </c>
      <c r="L742" s="22">
        <v>0</v>
      </c>
      <c r="M742" s="22">
        <f>ROUND(E742*L742,2)</f>
        <v>0</v>
      </c>
      <c r="N742" s="22" t="s">
        <v>842</v>
      </c>
      <c r="O742" s="24">
        <v>0.37974999999999998</v>
      </c>
      <c r="P742" s="24">
        <f>ROUND(E742*O742,2)</f>
        <v>6.33</v>
      </c>
      <c r="Q742" s="67" t="s">
        <v>197</v>
      </c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</row>
    <row r="743" spans="1:49" x14ac:dyDescent="0.25">
      <c r="A743" s="26"/>
      <c r="B743" s="27"/>
      <c r="C743" s="28" t="s">
        <v>971</v>
      </c>
      <c r="D743" s="29"/>
      <c r="E743" s="30">
        <v>0.41170000000000001</v>
      </c>
      <c r="F743" s="24"/>
      <c r="G743" s="52"/>
      <c r="H743" s="24"/>
      <c r="I743" s="24"/>
      <c r="J743" s="24"/>
      <c r="K743" s="24"/>
      <c r="L743" s="24"/>
      <c r="M743" s="24"/>
      <c r="N743" s="24"/>
      <c r="O743" s="24"/>
      <c r="P743" s="24"/>
      <c r="Q743" s="67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</row>
    <row r="744" spans="1:49" x14ac:dyDescent="0.25">
      <c r="A744" s="26"/>
      <c r="B744" s="27"/>
      <c r="C744" s="28" t="s">
        <v>972</v>
      </c>
      <c r="D744" s="29"/>
      <c r="E744" s="30">
        <v>0.66500000000000004</v>
      </c>
      <c r="F744" s="24"/>
      <c r="G744" s="52"/>
      <c r="H744" s="24"/>
      <c r="I744" s="24"/>
      <c r="J744" s="24"/>
      <c r="K744" s="24"/>
      <c r="L744" s="24"/>
      <c r="M744" s="24"/>
      <c r="N744" s="24"/>
      <c r="O744" s="24"/>
      <c r="P744" s="24"/>
      <c r="Q744" s="67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</row>
    <row r="745" spans="1:49" x14ac:dyDescent="0.25">
      <c r="A745" s="26"/>
      <c r="B745" s="27"/>
      <c r="C745" s="28" t="s">
        <v>973</v>
      </c>
      <c r="D745" s="29"/>
      <c r="E745" s="30">
        <v>0.89180000000000004</v>
      </c>
      <c r="F745" s="24"/>
      <c r="G745" s="52"/>
      <c r="H745" s="24"/>
      <c r="I745" s="24"/>
      <c r="J745" s="24"/>
      <c r="K745" s="24"/>
      <c r="L745" s="24"/>
      <c r="M745" s="24"/>
      <c r="N745" s="24"/>
      <c r="O745" s="24"/>
      <c r="P745" s="24"/>
      <c r="Q745" s="67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</row>
    <row r="746" spans="1:49" x14ac:dyDescent="0.25">
      <c r="A746" s="26"/>
      <c r="B746" s="27"/>
      <c r="C746" s="28" t="s">
        <v>974</v>
      </c>
      <c r="D746" s="29"/>
      <c r="E746" s="30">
        <v>1.4648699999999999</v>
      </c>
      <c r="F746" s="24"/>
      <c r="G746" s="52"/>
      <c r="H746" s="24"/>
      <c r="I746" s="24"/>
      <c r="J746" s="24"/>
      <c r="K746" s="24"/>
      <c r="L746" s="24"/>
      <c r="M746" s="24"/>
      <c r="N746" s="24"/>
      <c r="O746" s="24"/>
      <c r="P746" s="24"/>
      <c r="Q746" s="67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  <c r="AG746" s="25"/>
      <c r="AH746" s="25"/>
      <c r="AI746" s="25"/>
      <c r="AJ746" s="25"/>
      <c r="AK746" s="25"/>
      <c r="AL746" s="25"/>
      <c r="AM746" s="25"/>
      <c r="AN746" s="25"/>
      <c r="AO746" s="25"/>
      <c r="AP746" s="25"/>
      <c r="AQ746" s="25"/>
      <c r="AR746" s="25"/>
      <c r="AS746" s="25"/>
      <c r="AT746" s="25"/>
      <c r="AU746" s="25"/>
      <c r="AV746" s="25"/>
      <c r="AW746" s="25"/>
    </row>
    <row r="747" spans="1:49" x14ac:dyDescent="0.25">
      <c r="A747" s="26"/>
      <c r="B747" s="27"/>
      <c r="C747" s="28" t="s">
        <v>975</v>
      </c>
      <c r="D747" s="29"/>
      <c r="E747" s="30">
        <v>2.7190799999999999</v>
      </c>
      <c r="F747" s="24"/>
      <c r="G747" s="52"/>
      <c r="H747" s="24"/>
      <c r="I747" s="24"/>
      <c r="J747" s="24"/>
      <c r="K747" s="24"/>
      <c r="L747" s="24"/>
      <c r="M747" s="24"/>
      <c r="N747" s="24"/>
      <c r="O747" s="24"/>
      <c r="P747" s="24"/>
      <c r="Q747" s="67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</row>
    <row r="748" spans="1:49" x14ac:dyDescent="0.25">
      <c r="A748" s="26"/>
      <c r="B748" s="27"/>
      <c r="C748" s="28" t="s">
        <v>976</v>
      </c>
      <c r="D748" s="29"/>
      <c r="E748" s="30">
        <v>8.2047600000000003</v>
      </c>
      <c r="F748" s="24"/>
      <c r="G748" s="52"/>
      <c r="H748" s="24"/>
      <c r="I748" s="24"/>
      <c r="J748" s="24"/>
      <c r="K748" s="24"/>
      <c r="L748" s="24"/>
      <c r="M748" s="24"/>
      <c r="N748" s="24"/>
      <c r="O748" s="24"/>
      <c r="P748" s="24"/>
      <c r="Q748" s="67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</row>
    <row r="749" spans="1:49" x14ac:dyDescent="0.25">
      <c r="A749" s="26"/>
      <c r="B749" s="27"/>
      <c r="C749" s="28" t="s">
        <v>977</v>
      </c>
      <c r="D749" s="29"/>
      <c r="E749" s="30">
        <v>2.1222599999999998</v>
      </c>
      <c r="F749" s="24"/>
      <c r="G749" s="52"/>
      <c r="H749" s="24"/>
      <c r="I749" s="24"/>
      <c r="J749" s="24"/>
      <c r="K749" s="24"/>
      <c r="L749" s="24"/>
      <c r="M749" s="24"/>
      <c r="N749" s="24"/>
      <c r="O749" s="24"/>
      <c r="P749" s="24"/>
      <c r="Q749" s="67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</row>
    <row r="750" spans="1:49" x14ac:dyDescent="0.25">
      <c r="A750" s="26"/>
      <c r="B750" s="27"/>
      <c r="C750" s="28" t="s">
        <v>978</v>
      </c>
      <c r="D750" s="29"/>
      <c r="E750" s="30">
        <v>0.18360000000000001</v>
      </c>
      <c r="F750" s="24"/>
      <c r="G750" s="52"/>
      <c r="H750" s="24"/>
      <c r="I750" s="24"/>
      <c r="J750" s="24"/>
      <c r="K750" s="24"/>
      <c r="L750" s="24"/>
      <c r="M750" s="24"/>
      <c r="N750" s="24"/>
      <c r="O750" s="24"/>
      <c r="P750" s="24"/>
      <c r="Q750" s="67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</row>
    <row r="751" spans="1:49" x14ac:dyDescent="0.25">
      <c r="A751" s="16">
        <v>244</v>
      </c>
      <c r="B751" s="17" t="s">
        <v>979</v>
      </c>
      <c r="C751" s="18" t="s">
        <v>980</v>
      </c>
      <c r="D751" s="19" t="s">
        <v>40</v>
      </c>
      <c r="E751" s="20">
        <v>5.9749999999999996</v>
      </c>
      <c r="F751" s="21"/>
      <c r="G751" s="51">
        <f>ROUND(E751*F751,2)</f>
        <v>0</v>
      </c>
      <c r="H751" s="22" t="s">
        <v>1015</v>
      </c>
      <c r="I751" s="23" t="s">
        <v>1015</v>
      </c>
      <c r="J751" s="22">
        <v>3.2000000000000003E-4</v>
      </c>
      <c r="K751" s="22">
        <f>ROUND(E751*J751,2)</f>
        <v>0</v>
      </c>
      <c r="L751" s="22">
        <v>0</v>
      </c>
      <c r="M751" s="22">
        <f>ROUND(E751*L751,2)</f>
        <v>0</v>
      </c>
      <c r="N751" s="22" t="s">
        <v>842</v>
      </c>
      <c r="O751" s="24">
        <v>0.43675000000000003</v>
      </c>
      <c r="P751" s="24">
        <f>ROUND(E751*O751,2)</f>
        <v>2.61</v>
      </c>
      <c r="Q751" s="67" t="s">
        <v>197</v>
      </c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</row>
    <row r="752" spans="1:49" x14ac:dyDescent="0.25">
      <c r="A752" s="26"/>
      <c r="B752" s="27"/>
      <c r="C752" s="28" t="s">
        <v>981</v>
      </c>
      <c r="D752" s="29"/>
      <c r="E752" s="30">
        <v>3.45</v>
      </c>
      <c r="F752" s="24"/>
      <c r="G752" s="52"/>
      <c r="H752" s="24"/>
      <c r="I752" s="24"/>
      <c r="J752" s="24"/>
      <c r="K752" s="24"/>
      <c r="L752" s="24"/>
      <c r="M752" s="24"/>
      <c r="N752" s="24"/>
      <c r="O752" s="24"/>
      <c r="P752" s="24"/>
      <c r="Q752" s="67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</row>
    <row r="753" spans="1:49" x14ac:dyDescent="0.25">
      <c r="A753" s="26"/>
      <c r="B753" s="27"/>
      <c r="C753" s="28" t="s">
        <v>982</v>
      </c>
      <c r="D753" s="29"/>
      <c r="E753" s="30">
        <v>2.5249999999999999</v>
      </c>
      <c r="F753" s="24"/>
      <c r="G753" s="52"/>
      <c r="H753" s="24"/>
      <c r="I753" s="24"/>
      <c r="J753" s="24"/>
      <c r="K753" s="24"/>
      <c r="L753" s="24"/>
      <c r="M753" s="24"/>
      <c r="N753" s="24"/>
      <c r="O753" s="24"/>
      <c r="P753" s="24"/>
      <c r="Q753" s="67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</row>
    <row r="754" spans="1:49" x14ac:dyDescent="0.25">
      <c r="A754" s="8" t="s">
        <v>19</v>
      </c>
      <c r="B754" s="9" t="s">
        <v>983</v>
      </c>
      <c r="C754" s="10" t="s">
        <v>984</v>
      </c>
      <c r="D754" s="11"/>
      <c r="E754" s="12"/>
      <c r="F754" s="13"/>
      <c r="G754" s="13">
        <f>SUM(G755:G760)</f>
        <v>0</v>
      </c>
      <c r="H754" s="13"/>
      <c r="I754" s="14"/>
      <c r="J754" s="13"/>
      <c r="K754" s="13">
        <f>SUM(K755:K760)</f>
        <v>0.08</v>
      </c>
      <c r="L754" s="13"/>
      <c r="M754" s="13">
        <f>SUM(M755:M760)</f>
        <v>0</v>
      </c>
      <c r="N754" s="13"/>
      <c r="O754" s="15"/>
      <c r="P754" s="15">
        <f>SUM(P755:P760)</f>
        <v>49.32</v>
      </c>
      <c r="Q754" s="70"/>
    </row>
    <row r="755" spans="1:49" x14ac:dyDescent="0.25">
      <c r="A755" s="16">
        <v>245</v>
      </c>
      <c r="B755" s="17" t="s">
        <v>985</v>
      </c>
      <c r="C755" s="18" t="s">
        <v>986</v>
      </c>
      <c r="D755" s="19" t="s">
        <v>40</v>
      </c>
      <c r="E755" s="20">
        <v>366.96235000000001</v>
      </c>
      <c r="F755" s="21"/>
      <c r="G755" s="51">
        <f>ROUND(E755*F755,2)</f>
        <v>0</v>
      </c>
      <c r="H755" s="22" t="s">
        <v>1015</v>
      </c>
      <c r="I755" s="23" t="s">
        <v>1015</v>
      </c>
      <c r="J755" s="22">
        <v>2.2000000000000001E-4</v>
      </c>
      <c r="K755" s="22">
        <f>ROUND(E755*J755,2)</f>
        <v>0.08</v>
      </c>
      <c r="L755" s="22">
        <v>0</v>
      </c>
      <c r="M755" s="22">
        <f>ROUND(E755*L755,2)</f>
        <v>0</v>
      </c>
      <c r="N755" s="22" t="s">
        <v>842</v>
      </c>
      <c r="O755" s="24">
        <v>0.13439000000000001</v>
      </c>
      <c r="P755" s="24">
        <f>ROUND(E755*O755,2)</f>
        <v>49.32</v>
      </c>
      <c r="Q755" s="67" t="s">
        <v>197</v>
      </c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</row>
    <row r="756" spans="1:49" x14ac:dyDescent="0.25">
      <c r="A756" s="26"/>
      <c r="B756" s="27"/>
      <c r="C756" s="28" t="s">
        <v>681</v>
      </c>
      <c r="D756" s="29"/>
      <c r="E756" s="30">
        <v>98.5</v>
      </c>
      <c r="F756" s="24"/>
      <c r="G756" s="52"/>
      <c r="H756" s="24"/>
      <c r="I756" s="24"/>
      <c r="J756" s="24"/>
      <c r="K756" s="24"/>
      <c r="L756" s="24"/>
      <c r="M756" s="24"/>
      <c r="N756" s="24"/>
      <c r="O756" s="24"/>
      <c r="P756" s="24"/>
      <c r="Q756" s="67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</row>
    <row r="757" spans="1:49" x14ac:dyDescent="0.25">
      <c r="A757" s="26"/>
      <c r="B757" s="27"/>
      <c r="C757" s="28" t="s">
        <v>987</v>
      </c>
      <c r="D757" s="29"/>
      <c r="E757" s="30">
        <v>15.070399999999999</v>
      </c>
      <c r="F757" s="24"/>
      <c r="G757" s="52"/>
      <c r="H757" s="24"/>
      <c r="I757" s="24"/>
      <c r="J757" s="24"/>
      <c r="K757" s="24"/>
      <c r="L757" s="24"/>
      <c r="M757" s="24"/>
      <c r="N757" s="24"/>
      <c r="O757" s="24"/>
      <c r="P757" s="24"/>
      <c r="Q757" s="67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</row>
    <row r="758" spans="1:49" x14ac:dyDescent="0.25">
      <c r="A758" s="26"/>
      <c r="B758" s="27"/>
      <c r="C758" s="28" t="s">
        <v>988</v>
      </c>
      <c r="D758" s="29"/>
      <c r="E758" s="30">
        <v>17.231999999999999</v>
      </c>
      <c r="F758" s="24"/>
      <c r="G758" s="52"/>
      <c r="H758" s="24"/>
      <c r="I758" s="24"/>
      <c r="J758" s="24"/>
      <c r="K758" s="24"/>
      <c r="L758" s="24"/>
      <c r="M758" s="24"/>
      <c r="N758" s="24"/>
      <c r="O758" s="24"/>
      <c r="P758" s="24"/>
      <c r="Q758" s="67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</row>
    <row r="759" spans="1:49" x14ac:dyDescent="0.25">
      <c r="A759" s="26"/>
      <c r="B759" s="27"/>
      <c r="C759" s="28" t="s">
        <v>682</v>
      </c>
      <c r="D759" s="29"/>
      <c r="E759" s="30">
        <v>175.99435</v>
      </c>
      <c r="F759" s="24"/>
      <c r="G759" s="52"/>
      <c r="H759" s="24"/>
      <c r="I759" s="24"/>
      <c r="J759" s="24"/>
      <c r="K759" s="24"/>
      <c r="L759" s="24"/>
      <c r="M759" s="24"/>
      <c r="N759" s="24"/>
      <c r="O759" s="24"/>
      <c r="P759" s="24"/>
      <c r="Q759" s="67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</row>
    <row r="760" spans="1:49" x14ac:dyDescent="0.25">
      <c r="A760" s="26"/>
      <c r="B760" s="27"/>
      <c r="C760" s="28" t="s">
        <v>989</v>
      </c>
      <c r="D760" s="29"/>
      <c r="E760" s="30">
        <v>60.165599999999998</v>
      </c>
      <c r="F760" s="24"/>
      <c r="G760" s="52"/>
      <c r="H760" s="24"/>
      <c r="I760" s="24"/>
      <c r="J760" s="24"/>
      <c r="K760" s="24"/>
      <c r="L760" s="24"/>
      <c r="M760" s="24"/>
      <c r="N760" s="24"/>
      <c r="O760" s="24"/>
      <c r="P760" s="24"/>
      <c r="Q760" s="67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/>
      <c r="AI760" s="25"/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5"/>
      <c r="AW760" s="25"/>
    </row>
    <row r="761" spans="1:49" x14ac:dyDescent="0.25">
      <c r="A761" s="8" t="s">
        <v>19</v>
      </c>
      <c r="B761" s="9" t="s">
        <v>990</v>
      </c>
      <c r="C761" s="10" t="s">
        <v>991</v>
      </c>
      <c r="D761" s="11"/>
      <c r="E761" s="12"/>
      <c r="F761" s="13"/>
      <c r="G761" s="13">
        <f>SUM(G762:G771)</f>
        <v>0</v>
      </c>
      <c r="H761" s="13"/>
      <c r="I761" s="14"/>
      <c r="J761" s="13"/>
      <c r="K761" s="13">
        <f>SUM(K762:K771)</f>
        <v>0</v>
      </c>
      <c r="L761" s="13"/>
      <c r="M761" s="13">
        <f>SUM(M762:M771)</f>
        <v>0</v>
      </c>
      <c r="N761" s="13"/>
      <c r="O761" s="15"/>
      <c r="P761" s="15">
        <f>SUM(P762:P771)</f>
        <v>163.60999999999999</v>
      </c>
      <c r="Q761" s="70"/>
    </row>
    <row r="762" spans="1:49" ht="22.5" x14ac:dyDescent="0.25">
      <c r="A762" s="32">
        <v>246</v>
      </c>
      <c r="B762" s="33" t="s">
        <v>992</v>
      </c>
      <c r="C762" s="34" t="s">
        <v>993</v>
      </c>
      <c r="D762" s="35" t="s">
        <v>66</v>
      </c>
      <c r="E762" s="36">
        <v>37.648780000000002</v>
      </c>
      <c r="F762" s="37"/>
      <c r="G762" s="53">
        <f>ROUND(E762*F762,2)</f>
        <v>0</v>
      </c>
      <c r="H762" s="38" t="s">
        <v>1015</v>
      </c>
      <c r="I762" s="39" t="s">
        <v>1015</v>
      </c>
      <c r="J762" s="38">
        <v>0</v>
      </c>
      <c r="K762" s="38">
        <f>ROUND(E762*J762,2)</f>
        <v>0</v>
      </c>
      <c r="L762" s="38">
        <v>0</v>
      </c>
      <c r="M762" s="38">
        <f>ROUND(E762*L762,2)</f>
        <v>0</v>
      </c>
      <c r="N762" s="38" t="s">
        <v>512</v>
      </c>
      <c r="O762" s="24">
        <v>0.93300000000000005</v>
      </c>
      <c r="P762" s="24">
        <f>ROUND(E762*O762,2)</f>
        <v>35.130000000000003</v>
      </c>
      <c r="Q762" s="67" t="s">
        <v>994</v>
      </c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</row>
    <row r="763" spans="1:49" x14ac:dyDescent="0.25">
      <c r="A763" s="32">
        <v>247</v>
      </c>
      <c r="B763" s="33" t="s">
        <v>995</v>
      </c>
      <c r="C763" s="34" t="s">
        <v>996</v>
      </c>
      <c r="D763" s="35" t="s">
        <v>66</v>
      </c>
      <c r="E763" s="36">
        <v>18.824390000000001</v>
      </c>
      <c r="F763" s="37"/>
      <c r="G763" s="53">
        <f>ROUND(E763*F763,2)</f>
        <v>0</v>
      </c>
      <c r="H763" s="38" t="s">
        <v>1015</v>
      </c>
      <c r="I763" s="39" t="s">
        <v>1015</v>
      </c>
      <c r="J763" s="38">
        <v>0</v>
      </c>
      <c r="K763" s="38">
        <f>ROUND(E763*J763,2)</f>
        <v>0</v>
      </c>
      <c r="L763" s="38">
        <v>0</v>
      </c>
      <c r="M763" s="38">
        <f>ROUND(E763*L763,2)</f>
        <v>0</v>
      </c>
      <c r="N763" s="38" t="s">
        <v>512</v>
      </c>
      <c r="O763" s="24">
        <v>0.65300000000000002</v>
      </c>
      <c r="P763" s="24">
        <f>ROUND(E763*O763,2)</f>
        <v>12.29</v>
      </c>
      <c r="Q763" s="67" t="s">
        <v>994</v>
      </c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</row>
    <row r="764" spans="1:49" x14ac:dyDescent="0.25">
      <c r="A764" s="16">
        <v>248</v>
      </c>
      <c r="B764" s="17" t="s">
        <v>997</v>
      </c>
      <c r="C764" s="18" t="s">
        <v>998</v>
      </c>
      <c r="D764" s="19" t="s">
        <v>66</v>
      </c>
      <c r="E764" s="20">
        <v>75.297550000000001</v>
      </c>
      <c r="F764" s="21"/>
      <c r="G764" s="51">
        <f>ROUND(E764*F764,2)</f>
        <v>0</v>
      </c>
      <c r="H764" s="22" t="s">
        <v>1015</v>
      </c>
      <c r="I764" s="23" t="s">
        <v>1015</v>
      </c>
      <c r="J764" s="22">
        <v>0</v>
      </c>
      <c r="K764" s="22">
        <f>ROUND(E764*J764,2)</f>
        <v>0</v>
      </c>
      <c r="L764" s="22">
        <v>0</v>
      </c>
      <c r="M764" s="22">
        <f>ROUND(E764*L764,2)</f>
        <v>0</v>
      </c>
      <c r="N764" s="22" t="s">
        <v>512</v>
      </c>
      <c r="O764" s="24">
        <v>0.49</v>
      </c>
      <c r="P764" s="24">
        <f>ROUND(E764*O764,2)</f>
        <v>36.9</v>
      </c>
      <c r="Q764" s="67" t="s">
        <v>994</v>
      </c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</row>
    <row r="765" spans="1:49" x14ac:dyDescent="0.25">
      <c r="A765" s="26"/>
      <c r="B765" s="27"/>
      <c r="C765" s="81" t="s">
        <v>999</v>
      </c>
      <c r="D765" s="82"/>
      <c r="E765" s="82"/>
      <c r="F765" s="82"/>
      <c r="G765" s="82"/>
      <c r="H765" s="24"/>
      <c r="I765" s="24"/>
      <c r="J765" s="24"/>
      <c r="K765" s="24"/>
      <c r="L765" s="24"/>
      <c r="M765" s="24"/>
      <c r="N765" s="24"/>
      <c r="O765" s="24"/>
      <c r="P765" s="24"/>
      <c r="Q765" s="67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</row>
    <row r="766" spans="1:49" x14ac:dyDescent="0.25">
      <c r="A766" s="32">
        <v>249</v>
      </c>
      <c r="B766" s="33" t="s">
        <v>1000</v>
      </c>
      <c r="C766" s="34" t="s">
        <v>1001</v>
      </c>
      <c r="D766" s="35" t="s">
        <v>66</v>
      </c>
      <c r="E766" s="36">
        <v>752.97551999999996</v>
      </c>
      <c r="F766" s="37"/>
      <c r="G766" s="53">
        <f>ROUND(E766*F766,2)</f>
        <v>0</v>
      </c>
      <c r="H766" s="38" t="s">
        <v>1015</v>
      </c>
      <c r="I766" s="39" t="s">
        <v>1015</v>
      </c>
      <c r="J766" s="38">
        <v>0</v>
      </c>
      <c r="K766" s="38">
        <f>ROUND(E766*J766,2)</f>
        <v>0</v>
      </c>
      <c r="L766" s="38">
        <v>0</v>
      </c>
      <c r="M766" s="38">
        <f>ROUND(E766*L766,2)</f>
        <v>0</v>
      </c>
      <c r="N766" s="38" t="s">
        <v>512</v>
      </c>
      <c r="O766" s="24">
        <v>0</v>
      </c>
      <c r="P766" s="24">
        <f>ROUND(E766*O766,2)</f>
        <v>0</v>
      </c>
      <c r="Q766" s="67" t="s">
        <v>994</v>
      </c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</row>
    <row r="767" spans="1:49" x14ac:dyDescent="0.25">
      <c r="A767" s="32">
        <v>250</v>
      </c>
      <c r="B767" s="33" t="s">
        <v>1002</v>
      </c>
      <c r="C767" s="34" t="s">
        <v>1003</v>
      </c>
      <c r="D767" s="35" t="s">
        <v>66</v>
      </c>
      <c r="E767" s="36">
        <v>75.297550000000001</v>
      </c>
      <c r="F767" s="37"/>
      <c r="G767" s="53">
        <f>ROUND(E767*F767,2)</f>
        <v>0</v>
      </c>
      <c r="H767" s="38" t="s">
        <v>1015</v>
      </c>
      <c r="I767" s="39" t="s">
        <v>1015</v>
      </c>
      <c r="J767" s="38">
        <v>0</v>
      </c>
      <c r="K767" s="38">
        <f>ROUND(E767*J767,2)</f>
        <v>0</v>
      </c>
      <c r="L767" s="38">
        <v>0</v>
      </c>
      <c r="M767" s="38">
        <f>ROUND(E767*L767,2)</f>
        <v>0</v>
      </c>
      <c r="N767" s="38" t="s">
        <v>512</v>
      </c>
      <c r="O767" s="24">
        <v>0.94199999999999995</v>
      </c>
      <c r="P767" s="24">
        <f>ROUND(E767*O767,2)</f>
        <v>70.930000000000007</v>
      </c>
      <c r="Q767" s="67" t="s">
        <v>994</v>
      </c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</row>
    <row r="768" spans="1:49" ht="22.5" x14ac:dyDescent="0.25">
      <c r="A768" s="32">
        <v>251</v>
      </c>
      <c r="B768" s="33" t="s">
        <v>1004</v>
      </c>
      <c r="C768" s="34" t="s">
        <v>1005</v>
      </c>
      <c r="D768" s="35" t="s">
        <v>66</v>
      </c>
      <c r="E768" s="36">
        <v>75.297550000000001</v>
      </c>
      <c r="F768" s="37"/>
      <c r="G768" s="53">
        <f>ROUND(E768*F768,2)</f>
        <v>0</v>
      </c>
      <c r="H768" s="38" t="s">
        <v>1015</v>
      </c>
      <c r="I768" s="39" t="s">
        <v>1015</v>
      </c>
      <c r="J768" s="38">
        <v>0</v>
      </c>
      <c r="K768" s="38">
        <f>ROUND(E768*J768,2)</f>
        <v>0</v>
      </c>
      <c r="L768" s="38">
        <v>0</v>
      </c>
      <c r="M768" s="38">
        <f>ROUND(E768*L768,2)</f>
        <v>0</v>
      </c>
      <c r="N768" s="38" t="s">
        <v>512</v>
      </c>
      <c r="O768" s="24">
        <v>0.105</v>
      </c>
      <c r="P768" s="24">
        <f>ROUND(E768*O768,2)</f>
        <v>7.91</v>
      </c>
      <c r="Q768" s="67" t="s">
        <v>994</v>
      </c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/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5"/>
      <c r="AW768" s="25"/>
    </row>
    <row r="769" spans="1:49" x14ac:dyDescent="0.25">
      <c r="A769" s="32">
        <v>252</v>
      </c>
      <c r="B769" s="33" t="s">
        <v>1006</v>
      </c>
      <c r="C769" s="34" t="s">
        <v>1007</v>
      </c>
      <c r="D769" s="35" t="s">
        <v>66</v>
      </c>
      <c r="E769" s="36">
        <v>75.297550000000001</v>
      </c>
      <c r="F769" s="37"/>
      <c r="G769" s="53">
        <f>ROUND(E769*F769,2)</f>
        <v>0</v>
      </c>
      <c r="H769" s="38" t="s">
        <v>1015</v>
      </c>
      <c r="I769" s="39" t="s">
        <v>1015</v>
      </c>
      <c r="J769" s="38">
        <v>0</v>
      </c>
      <c r="K769" s="38">
        <f>ROUND(E769*J769,2)</f>
        <v>0</v>
      </c>
      <c r="L769" s="38">
        <v>0</v>
      </c>
      <c r="M769" s="38">
        <f>ROUND(E769*L769,2)</f>
        <v>0</v>
      </c>
      <c r="N769" s="38" t="s">
        <v>512</v>
      </c>
      <c r="O769" s="24">
        <v>0</v>
      </c>
      <c r="P769" s="24">
        <f>ROUND(E769*O769,2)</f>
        <v>0</v>
      </c>
      <c r="Q769" s="67" t="s">
        <v>994</v>
      </c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</row>
    <row r="770" spans="1:49" x14ac:dyDescent="0.25">
      <c r="A770" s="16">
        <v>253</v>
      </c>
      <c r="B770" s="17" t="s">
        <v>1008</v>
      </c>
      <c r="C770" s="18" t="s">
        <v>1009</v>
      </c>
      <c r="D770" s="19" t="s">
        <v>66</v>
      </c>
      <c r="E770" s="20">
        <v>75.297550000000001</v>
      </c>
      <c r="F770" s="21"/>
      <c r="G770" s="51">
        <f>ROUND(E770*F770,2)</f>
        <v>0</v>
      </c>
      <c r="H770" s="22" t="s">
        <v>1015</v>
      </c>
      <c r="I770" s="23" t="s">
        <v>1015</v>
      </c>
      <c r="J770" s="22">
        <v>0</v>
      </c>
      <c r="K770" s="22">
        <f>ROUND(E770*J770,2)</f>
        <v>0</v>
      </c>
      <c r="L770" s="22">
        <v>0</v>
      </c>
      <c r="M770" s="22">
        <f>ROUND(E770*L770,2)</f>
        <v>0</v>
      </c>
      <c r="N770" s="22" t="s">
        <v>1010</v>
      </c>
      <c r="O770" s="24">
        <v>6.0000000000000001E-3</v>
      </c>
      <c r="P770" s="24">
        <f>ROUND(E770*O770,2)</f>
        <v>0.45</v>
      </c>
      <c r="Q770" s="67" t="s">
        <v>994</v>
      </c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</row>
    <row r="771" spans="1:49" x14ac:dyDescent="0.25">
      <c r="A771" s="26"/>
      <c r="B771" s="27"/>
      <c r="C771" s="83" t="s">
        <v>1011</v>
      </c>
      <c r="D771" s="84"/>
      <c r="E771" s="84"/>
      <c r="F771" s="84"/>
      <c r="G771" s="84"/>
      <c r="H771" s="55"/>
      <c r="I771" s="55"/>
      <c r="J771" s="24"/>
      <c r="K771" s="24"/>
      <c r="L771" s="24"/>
      <c r="M771" s="24"/>
      <c r="N771" s="24"/>
      <c r="O771" s="24"/>
      <c r="P771" s="24"/>
      <c r="Q771" s="67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</row>
    <row r="772" spans="1:49" x14ac:dyDescent="0.25">
      <c r="A772" s="3"/>
      <c r="B772" s="4"/>
      <c r="C772" s="40"/>
      <c r="D772" s="5"/>
      <c r="E772" s="3"/>
      <c r="F772" s="3"/>
      <c r="G772" s="54"/>
      <c r="H772" s="54"/>
      <c r="I772" s="54"/>
      <c r="J772" s="3"/>
      <c r="K772" s="3"/>
      <c r="L772" s="3"/>
      <c r="M772" s="3"/>
      <c r="N772" s="3"/>
      <c r="O772" s="3"/>
      <c r="P772" s="3"/>
      <c r="Q772" s="3"/>
      <c r="X772">
        <v>15</v>
      </c>
      <c r="Y772">
        <v>21</v>
      </c>
    </row>
    <row r="773" spans="1:49" x14ac:dyDescent="0.25">
      <c r="A773" s="41"/>
      <c r="B773" s="42" t="s">
        <v>9</v>
      </c>
      <c r="C773" s="43"/>
      <c r="D773" s="44"/>
      <c r="E773" s="45"/>
      <c r="F773" s="45"/>
      <c r="G773" s="46">
        <f>G7+G70+G134+G138+G258+G283+G325+G353+G369+G384+G389+G546+G549+G575+G592+G602+G614+G677+G706+G713+G721+G741+G754+G761</f>
        <v>0</v>
      </c>
      <c r="H773" s="70"/>
      <c r="I773" s="70"/>
      <c r="J773" s="3"/>
      <c r="K773" s="3"/>
      <c r="L773" s="3"/>
      <c r="M773" s="3"/>
      <c r="N773" s="3"/>
      <c r="O773" s="3"/>
      <c r="P773" s="3"/>
      <c r="Q773" s="3"/>
      <c r="X773" t="e">
        <f>SUMIF(#REF!,X772,G6:G771)</f>
        <v>#REF!</v>
      </c>
      <c r="Y773" t="e">
        <f>SUMIF(#REF!,Y772,G6:G771)</f>
        <v>#REF!</v>
      </c>
    </row>
    <row r="774" spans="1:49" x14ac:dyDescent="0.25">
      <c r="C774" s="47"/>
      <c r="D774" s="2"/>
    </row>
    <row r="775" spans="1:49" x14ac:dyDescent="0.25">
      <c r="D775" s="2"/>
    </row>
    <row r="776" spans="1:49" x14ac:dyDescent="0.25">
      <c r="D776" s="2"/>
    </row>
    <row r="777" spans="1:49" x14ac:dyDescent="0.25">
      <c r="D777" s="2"/>
    </row>
    <row r="778" spans="1:49" x14ac:dyDescent="0.25">
      <c r="D778" s="2"/>
    </row>
    <row r="779" spans="1:49" x14ac:dyDescent="0.25">
      <c r="D779" s="2"/>
    </row>
    <row r="780" spans="1:49" x14ac:dyDescent="0.25">
      <c r="D780" s="2"/>
    </row>
    <row r="781" spans="1:49" x14ac:dyDescent="0.25">
      <c r="D781" s="2"/>
    </row>
    <row r="782" spans="1:49" x14ac:dyDescent="0.25">
      <c r="D782" s="2"/>
    </row>
    <row r="783" spans="1:49" x14ac:dyDescent="0.25">
      <c r="D783" s="2"/>
    </row>
    <row r="784" spans="1:49" x14ac:dyDescent="0.25">
      <c r="D784" s="2"/>
    </row>
    <row r="785" spans="4:4" x14ac:dyDescent="0.25">
      <c r="D785" s="2"/>
    </row>
    <row r="786" spans="4:4" x14ac:dyDescent="0.25">
      <c r="D786" s="2"/>
    </row>
    <row r="787" spans="4:4" x14ac:dyDescent="0.25">
      <c r="D787" s="2"/>
    </row>
    <row r="788" spans="4:4" x14ac:dyDescent="0.25">
      <c r="D788" s="2"/>
    </row>
    <row r="789" spans="4:4" x14ac:dyDescent="0.25">
      <c r="D789" s="2"/>
    </row>
    <row r="790" spans="4:4" x14ac:dyDescent="0.25">
      <c r="D790" s="2"/>
    </row>
    <row r="791" spans="4:4" x14ac:dyDescent="0.25">
      <c r="D791" s="2"/>
    </row>
    <row r="792" spans="4:4" x14ac:dyDescent="0.25">
      <c r="D792" s="2"/>
    </row>
    <row r="793" spans="4:4" x14ac:dyDescent="0.25">
      <c r="D793" s="2"/>
    </row>
    <row r="794" spans="4:4" x14ac:dyDescent="0.25">
      <c r="D794" s="2"/>
    </row>
    <row r="795" spans="4:4" x14ac:dyDescent="0.25">
      <c r="D795" s="2"/>
    </row>
    <row r="796" spans="4:4" x14ac:dyDescent="0.25">
      <c r="D796" s="2"/>
    </row>
    <row r="797" spans="4:4" x14ac:dyDescent="0.25">
      <c r="D797" s="2"/>
    </row>
    <row r="798" spans="4:4" x14ac:dyDescent="0.25">
      <c r="D798" s="2"/>
    </row>
    <row r="799" spans="4:4" x14ac:dyDescent="0.25">
      <c r="D799" s="2"/>
    </row>
    <row r="800" spans="4:4" x14ac:dyDescent="0.25">
      <c r="D800" s="2"/>
    </row>
    <row r="801" spans="4:4" x14ac:dyDescent="0.25">
      <c r="D801" s="2"/>
    </row>
    <row r="802" spans="4:4" x14ac:dyDescent="0.25">
      <c r="D802" s="2"/>
    </row>
    <row r="803" spans="4:4" x14ac:dyDescent="0.25">
      <c r="D803" s="2"/>
    </row>
    <row r="804" spans="4:4" x14ac:dyDescent="0.25">
      <c r="D804" s="2"/>
    </row>
    <row r="805" spans="4:4" x14ac:dyDescent="0.25">
      <c r="D805" s="2"/>
    </row>
    <row r="806" spans="4:4" x14ac:dyDescent="0.25">
      <c r="D806" s="2"/>
    </row>
    <row r="807" spans="4:4" x14ac:dyDescent="0.25">
      <c r="D807" s="2"/>
    </row>
    <row r="808" spans="4:4" x14ac:dyDescent="0.25">
      <c r="D808" s="2"/>
    </row>
    <row r="809" spans="4:4" x14ac:dyDescent="0.25">
      <c r="D809" s="2"/>
    </row>
    <row r="810" spans="4:4" x14ac:dyDescent="0.25">
      <c r="D810" s="2"/>
    </row>
    <row r="811" spans="4:4" x14ac:dyDescent="0.25">
      <c r="D811" s="2"/>
    </row>
    <row r="812" spans="4:4" x14ac:dyDescent="0.25">
      <c r="D812" s="2"/>
    </row>
    <row r="813" spans="4:4" x14ac:dyDescent="0.25">
      <c r="D813" s="2"/>
    </row>
    <row r="814" spans="4:4" x14ac:dyDescent="0.25">
      <c r="D814" s="2"/>
    </row>
    <row r="815" spans="4:4" x14ac:dyDescent="0.25">
      <c r="D815" s="2"/>
    </row>
    <row r="816" spans="4:4" x14ac:dyDescent="0.25">
      <c r="D816" s="2"/>
    </row>
    <row r="817" spans="4:4" x14ac:dyDescent="0.25">
      <c r="D817" s="2"/>
    </row>
    <row r="818" spans="4:4" x14ac:dyDescent="0.25">
      <c r="D818" s="2"/>
    </row>
    <row r="819" spans="4:4" x14ac:dyDescent="0.25">
      <c r="D819" s="2"/>
    </row>
    <row r="820" spans="4:4" x14ac:dyDescent="0.25">
      <c r="D820" s="2"/>
    </row>
    <row r="821" spans="4:4" x14ac:dyDescent="0.25">
      <c r="D821" s="2"/>
    </row>
    <row r="822" spans="4:4" x14ac:dyDescent="0.25">
      <c r="D822" s="2"/>
    </row>
    <row r="823" spans="4:4" x14ac:dyDescent="0.25">
      <c r="D823" s="2"/>
    </row>
    <row r="824" spans="4:4" x14ac:dyDescent="0.25">
      <c r="D824" s="2"/>
    </row>
    <row r="825" spans="4:4" x14ac:dyDescent="0.25">
      <c r="D825" s="2"/>
    </row>
    <row r="826" spans="4:4" x14ac:dyDescent="0.25">
      <c r="D826" s="2"/>
    </row>
    <row r="827" spans="4:4" x14ac:dyDescent="0.25">
      <c r="D827" s="2"/>
    </row>
    <row r="828" spans="4:4" x14ac:dyDescent="0.25">
      <c r="D828" s="2"/>
    </row>
    <row r="829" spans="4:4" x14ac:dyDescent="0.25">
      <c r="D829" s="2"/>
    </row>
    <row r="830" spans="4:4" x14ac:dyDescent="0.25">
      <c r="D830" s="2"/>
    </row>
    <row r="831" spans="4:4" x14ac:dyDescent="0.25">
      <c r="D831" s="2"/>
    </row>
    <row r="832" spans="4:4" x14ac:dyDescent="0.25">
      <c r="D832" s="2"/>
    </row>
    <row r="833" spans="4:4" x14ac:dyDescent="0.25">
      <c r="D833" s="2"/>
    </row>
    <row r="834" spans="4:4" x14ac:dyDescent="0.25">
      <c r="D834" s="2"/>
    </row>
    <row r="835" spans="4:4" x14ac:dyDescent="0.25">
      <c r="D835" s="2"/>
    </row>
    <row r="836" spans="4:4" x14ac:dyDescent="0.25">
      <c r="D836" s="2"/>
    </row>
    <row r="837" spans="4:4" x14ac:dyDescent="0.25">
      <c r="D837" s="2"/>
    </row>
    <row r="838" spans="4:4" x14ac:dyDescent="0.25">
      <c r="D838" s="2"/>
    </row>
    <row r="839" spans="4:4" x14ac:dyDescent="0.25">
      <c r="D839" s="2"/>
    </row>
    <row r="840" spans="4:4" x14ac:dyDescent="0.25">
      <c r="D840" s="2"/>
    </row>
    <row r="841" spans="4:4" x14ac:dyDescent="0.25">
      <c r="D841" s="2"/>
    </row>
    <row r="842" spans="4:4" x14ac:dyDescent="0.25">
      <c r="D842" s="2"/>
    </row>
    <row r="843" spans="4:4" x14ac:dyDescent="0.25">
      <c r="D843" s="2"/>
    </row>
    <row r="844" spans="4:4" x14ac:dyDescent="0.25">
      <c r="D844" s="2"/>
    </row>
    <row r="845" spans="4:4" x14ac:dyDescent="0.25">
      <c r="D845" s="2"/>
    </row>
    <row r="846" spans="4:4" x14ac:dyDescent="0.25">
      <c r="D846" s="2"/>
    </row>
    <row r="847" spans="4:4" x14ac:dyDescent="0.25">
      <c r="D847" s="2"/>
    </row>
    <row r="848" spans="4:4" x14ac:dyDescent="0.25">
      <c r="D848" s="2"/>
    </row>
    <row r="849" spans="4:4" x14ac:dyDescent="0.25">
      <c r="D849" s="2"/>
    </row>
    <row r="850" spans="4:4" x14ac:dyDescent="0.25">
      <c r="D850" s="2"/>
    </row>
    <row r="851" spans="4:4" x14ac:dyDescent="0.25">
      <c r="D851" s="2"/>
    </row>
    <row r="852" spans="4:4" x14ac:dyDescent="0.25">
      <c r="D852" s="2"/>
    </row>
    <row r="853" spans="4:4" x14ac:dyDescent="0.25">
      <c r="D853" s="2"/>
    </row>
    <row r="854" spans="4:4" x14ac:dyDescent="0.25">
      <c r="D854" s="2"/>
    </row>
    <row r="855" spans="4:4" x14ac:dyDescent="0.25">
      <c r="D855" s="2"/>
    </row>
    <row r="856" spans="4:4" x14ac:dyDescent="0.25">
      <c r="D856" s="2"/>
    </row>
    <row r="857" spans="4:4" x14ac:dyDescent="0.25">
      <c r="D857" s="2"/>
    </row>
    <row r="858" spans="4:4" x14ac:dyDescent="0.25">
      <c r="D858" s="2"/>
    </row>
    <row r="859" spans="4:4" x14ac:dyDescent="0.25">
      <c r="D859" s="2"/>
    </row>
    <row r="860" spans="4:4" x14ac:dyDescent="0.25">
      <c r="D860" s="2"/>
    </row>
    <row r="861" spans="4:4" x14ac:dyDescent="0.25">
      <c r="D861" s="2"/>
    </row>
    <row r="862" spans="4:4" x14ac:dyDescent="0.25">
      <c r="D862" s="2"/>
    </row>
    <row r="863" spans="4:4" x14ac:dyDescent="0.25">
      <c r="D863" s="2"/>
    </row>
    <row r="864" spans="4:4" x14ac:dyDescent="0.25">
      <c r="D864" s="2"/>
    </row>
    <row r="865" spans="4:4" x14ac:dyDescent="0.25">
      <c r="D865" s="2"/>
    </row>
    <row r="866" spans="4:4" x14ac:dyDescent="0.25">
      <c r="D866" s="2"/>
    </row>
    <row r="867" spans="4:4" x14ac:dyDescent="0.25">
      <c r="D867" s="2"/>
    </row>
    <row r="868" spans="4:4" x14ac:dyDescent="0.25">
      <c r="D868" s="2"/>
    </row>
    <row r="869" spans="4:4" x14ac:dyDescent="0.25">
      <c r="D869" s="2"/>
    </row>
    <row r="870" spans="4:4" x14ac:dyDescent="0.25">
      <c r="D870" s="2"/>
    </row>
    <row r="871" spans="4:4" x14ac:dyDescent="0.25">
      <c r="D871" s="2"/>
    </row>
    <row r="872" spans="4:4" x14ac:dyDescent="0.25">
      <c r="D872" s="2"/>
    </row>
    <row r="873" spans="4:4" x14ac:dyDescent="0.25">
      <c r="D873" s="2"/>
    </row>
    <row r="874" spans="4:4" x14ac:dyDescent="0.25">
      <c r="D874" s="2"/>
    </row>
    <row r="875" spans="4:4" x14ac:dyDescent="0.25">
      <c r="D875" s="2"/>
    </row>
    <row r="876" spans="4:4" x14ac:dyDescent="0.25">
      <c r="D876" s="2"/>
    </row>
    <row r="877" spans="4:4" x14ac:dyDescent="0.25">
      <c r="D877" s="2"/>
    </row>
    <row r="878" spans="4:4" x14ac:dyDescent="0.25">
      <c r="D878" s="2"/>
    </row>
    <row r="879" spans="4:4" x14ac:dyDescent="0.25">
      <c r="D879" s="2"/>
    </row>
    <row r="880" spans="4:4" x14ac:dyDescent="0.25">
      <c r="D880" s="2"/>
    </row>
    <row r="881" spans="4:4" x14ac:dyDescent="0.25">
      <c r="D881" s="2"/>
    </row>
    <row r="882" spans="4:4" x14ac:dyDescent="0.25">
      <c r="D882" s="2"/>
    </row>
    <row r="883" spans="4:4" x14ac:dyDescent="0.25">
      <c r="D883" s="2"/>
    </row>
    <row r="884" spans="4:4" x14ac:dyDescent="0.25">
      <c r="D884" s="2"/>
    </row>
    <row r="885" spans="4:4" x14ac:dyDescent="0.25">
      <c r="D885" s="2"/>
    </row>
    <row r="886" spans="4:4" x14ac:dyDescent="0.25">
      <c r="D886" s="2"/>
    </row>
    <row r="887" spans="4:4" x14ac:dyDescent="0.25">
      <c r="D887" s="2"/>
    </row>
    <row r="888" spans="4:4" x14ac:dyDescent="0.25">
      <c r="D888" s="2"/>
    </row>
    <row r="889" spans="4:4" x14ac:dyDescent="0.25">
      <c r="D889" s="2"/>
    </row>
    <row r="890" spans="4:4" x14ac:dyDescent="0.25">
      <c r="D890" s="2"/>
    </row>
    <row r="891" spans="4:4" x14ac:dyDescent="0.25">
      <c r="D891" s="2"/>
    </row>
    <row r="892" spans="4:4" x14ac:dyDescent="0.25">
      <c r="D892" s="2"/>
    </row>
    <row r="893" spans="4:4" x14ac:dyDescent="0.25">
      <c r="D893" s="2"/>
    </row>
    <row r="894" spans="4:4" x14ac:dyDescent="0.25">
      <c r="D894" s="2"/>
    </row>
    <row r="895" spans="4:4" x14ac:dyDescent="0.25">
      <c r="D895" s="2"/>
    </row>
    <row r="896" spans="4:4" x14ac:dyDescent="0.25">
      <c r="D896" s="2"/>
    </row>
    <row r="897" spans="4:4" x14ac:dyDescent="0.25">
      <c r="D897" s="2"/>
    </row>
    <row r="898" spans="4:4" x14ac:dyDescent="0.25">
      <c r="D898" s="2"/>
    </row>
    <row r="899" spans="4:4" x14ac:dyDescent="0.25">
      <c r="D899" s="2"/>
    </row>
    <row r="900" spans="4:4" x14ac:dyDescent="0.25">
      <c r="D900" s="2"/>
    </row>
    <row r="901" spans="4:4" x14ac:dyDescent="0.25">
      <c r="D901" s="2"/>
    </row>
    <row r="902" spans="4:4" x14ac:dyDescent="0.25">
      <c r="D902" s="2"/>
    </row>
    <row r="903" spans="4:4" x14ac:dyDescent="0.25">
      <c r="D903" s="2"/>
    </row>
    <row r="904" spans="4:4" x14ac:dyDescent="0.25">
      <c r="D904" s="2"/>
    </row>
    <row r="905" spans="4:4" x14ac:dyDescent="0.25">
      <c r="D905" s="2"/>
    </row>
    <row r="906" spans="4:4" x14ac:dyDescent="0.25">
      <c r="D906" s="2"/>
    </row>
    <row r="907" spans="4:4" x14ac:dyDescent="0.25">
      <c r="D907" s="2"/>
    </row>
    <row r="908" spans="4:4" x14ac:dyDescent="0.25">
      <c r="D908" s="2"/>
    </row>
    <row r="909" spans="4:4" x14ac:dyDescent="0.25">
      <c r="D909" s="2"/>
    </row>
    <row r="910" spans="4:4" x14ac:dyDescent="0.25">
      <c r="D910" s="2"/>
    </row>
    <row r="911" spans="4:4" x14ac:dyDescent="0.25">
      <c r="D911" s="2"/>
    </row>
    <row r="912" spans="4:4" x14ac:dyDescent="0.25">
      <c r="D912" s="2"/>
    </row>
    <row r="913" spans="4:4" x14ac:dyDescent="0.25">
      <c r="D913" s="2"/>
    </row>
    <row r="914" spans="4:4" x14ac:dyDescent="0.25">
      <c r="D914" s="2"/>
    </row>
    <row r="915" spans="4:4" x14ac:dyDescent="0.25">
      <c r="D915" s="2"/>
    </row>
    <row r="916" spans="4:4" x14ac:dyDescent="0.25">
      <c r="D916" s="2"/>
    </row>
    <row r="917" spans="4:4" x14ac:dyDescent="0.25">
      <c r="D917" s="2"/>
    </row>
    <row r="918" spans="4:4" x14ac:dyDescent="0.25">
      <c r="D918" s="2"/>
    </row>
    <row r="919" spans="4:4" x14ac:dyDescent="0.25">
      <c r="D919" s="2"/>
    </row>
    <row r="920" spans="4:4" x14ac:dyDescent="0.25">
      <c r="D920" s="2"/>
    </row>
    <row r="921" spans="4:4" x14ac:dyDescent="0.25">
      <c r="D921" s="2"/>
    </row>
    <row r="922" spans="4:4" x14ac:dyDescent="0.25">
      <c r="D922" s="2"/>
    </row>
    <row r="923" spans="4:4" x14ac:dyDescent="0.25">
      <c r="D923" s="2"/>
    </row>
    <row r="924" spans="4:4" x14ac:dyDescent="0.25">
      <c r="D924" s="2"/>
    </row>
    <row r="925" spans="4:4" x14ac:dyDescent="0.25">
      <c r="D925" s="2"/>
    </row>
    <row r="926" spans="4:4" x14ac:dyDescent="0.25">
      <c r="D926" s="2"/>
    </row>
    <row r="927" spans="4:4" x14ac:dyDescent="0.25">
      <c r="D927" s="2"/>
    </row>
    <row r="928" spans="4:4" x14ac:dyDescent="0.25">
      <c r="D928" s="2"/>
    </row>
    <row r="929" spans="4:4" x14ac:dyDescent="0.25">
      <c r="D929" s="2"/>
    </row>
    <row r="930" spans="4:4" x14ac:dyDescent="0.25">
      <c r="D930" s="2"/>
    </row>
    <row r="931" spans="4:4" x14ac:dyDescent="0.25">
      <c r="D931" s="2"/>
    </row>
    <row r="932" spans="4:4" x14ac:dyDescent="0.25">
      <c r="D932" s="2"/>
    </row>
    <row r="933" spans="4:4" x14ac:dyDescent="0.25">
      <c r="D933" s="2"/>
    </row>
    <row r="934" spans="4:4" x14ac:dyDescent="0.25">
      <c r="D934" s="2"/>
    </row>
    <row r="935" spans="4:4" x14ac:dyDescent="0.25">
      <c r="D935" s="2"/>
    </row>
    <row r="936" spans="4:4" x14ac:dyDescent="0.25">
      <c r="D936" s="2"/>
    </row>
    <row r="937" spans="4:4" x14ac:dyDescent="0.25">
      <c r="D937" s="2"/>
    </row>
    <row r="938" spans="4:4" x14ac:dyDescent="0.25">
      <c r="D938" s="2"/>
    </row>
    <row r="939" spans="4:4" x14ac:dyDescent="0.25">
      <c r="D939" s="2"/>
    </row>
    <row r="940" spans="4:4" x14ac:dyDescent="0.25">
      <c r="D940" s="2"/>
    </row>
    <row r="941" spans="4:4" x14ac:dyDescent="0.25">
      <c r="D941" s="2"/>
    </row>
    <row r="942" spans="4:4" x14ac:dyDescent="0.25">
      <c r="D942" s="2"/>
    </row>
    <row r="943" spans="4:4" x14ac:dyDescent="0.25">
      <c r="D943" s="2"/>
    </row>
    <row r="944" spans="4:4" x14ac:dyDescent="0.25">
      <c r="D944" s="2"/>
    </row>
    <row r="945" spans="4:4" x14ac:dyDescent="0.25">
      <c r="D945" s="2"/>
    </row>
    <row r="946" spans="4:4" x14ac:dyDescent="0.25">
      <c r="D946" s="2"/>
    </row>
    <row r="947" spans="4:4" x14ac:dyDescent="0.25">
      <c r="D947" s="2"/>
    </row>
    <row r="948" spans="4:4" x14ac:dyDescent="0.25">
      <c r="D948" s="2"/>
    </row>
    <row r="949" spans="4:4" x14ac:dyDescent="0.25">
      <c r="D949" s="2"/>
    </row>
    <row r="950" spans="4:4" x14ac:dyDescent="0.25">
      <c r="D950" s="2"/>
    </row>
    <row r="951" spans="4:4" x14ac:dyDescent="0.25">
      <c r="D951" s="2"/>
    </row>
    <row r="952" spans="4:4" x14ac:dyDescent="0.25">
      <c r="D952" s="2"/>
    </row>
    <row r="953" spans="4:4" x14ac:dyDescent="0.25">
      <c r="D953" s="2"/>
    </row>
    <row r="954" spans="4:4" x14ac:dyDescent="0.25">
      <c r="D954" s="2"/>
    </row>
    <row r="955" spans="4:4" x14ac:dyDescent="0.25">
      <c r="D955" s="2"/>
    </row>
    <row r="956" spans="4:4" x14ac:dyDescent="0.25">
      <c r="D956" s="2"/>
    </row>
    <row r="957" spans="4:4" x14ac:dyDescent="0.25">
      <c r="D957" s="2"/>
    </row>
    <row r="958" spans="4:4" x14ac:dyDescent="0.25">
      <c r="D958" s="2"/>
    </row>
    <row r="959" spans="4:4" x14ac:dyDescent="0.25">
      <c r="D959" s="2"/>
    </row>
    <row r="960" spans="4:4" x14ac:dyDescent="0.25">
      <c r="D960" s="2"/>
    </row>
    <row r="961" spans="4:4" x14ac:dyDescent="0.25">
      <c r="D961" s="2"/>
    </row>
    <row r="962" spans="4:4" x14ac:dyDescent="0.25">
      <c r="D962" s="2"/>
    </row>
    <row r="963" spans="4:4" x14ac:dyDescent="0.25">
      <c r="D963" s="2"/>
    </row>
    <row r="964" spans="4:4" x14ac:dyDescent="0.25">
      <c r="D964" s="2"/>
    </row>
    <row r="965" spans="4:4" x14ac:dyDescent="0.25">
      <c r="D965" s="2"/>
    </row>
    <row r="966" spans="4:4" x14ac:dyDescent="0.25">
      <c r="D966" s="2"/>
    </row>
    <row r="967" spans="4:4" x14ac:dyDescent="0.25">
      <c r="D967" s="2"/>
    </row>
    <row r="968" spans="4:4" x14ac:dyDescent="0.25">
      <c r="D968" s="2"/>
    </row>
    <row r="969" spans="4:4" x14ac:dyDescent="0.25">
      <c r="D969" s="2"/>
    </row>
    <row r="970" spans="4:4" x14ac:dyDescent="0.25">
      <c r="D970" s="2"/>
    </row>
    <row r="971" spans="4:4" x14ac:dyDescent="0.25">
      <c r="D971" s="2"/>
    </row>
    <row r="972" spans="4:4" x14ac:dyDescent="0.25">
      <c r="D972" s="2"/>
    </row>
    <row r="973" spans="4:4" x14ac:dyDescent="0.25">
      <c r="D973" s="2"/>
    </row>
    <row r="974" spans="4:4" x14ac:dyDescent="0.25">
      <c r="D974" s="2"/>
    </row>
    <row r="975" spans="4:4" x14ac:dyDescent="0.25">
      <c r="D975" s="2"/>
    </row>
    <row r="976" spans="4:4" x14ac:dyDescent="0.25">
      <c r="D976" s="2"/>
    </row>
    <row r="977" spans="4:4" x14ac:dyDescent="0.25">
      <c r="D977" s="2"/>
    </row>
    <row r="978" spans="4:4" x14ac:dyDescent="0.25">
      <c r="D978" s="2"/>
    </row>
    <row r="979" spans="4:4" x14ac:dyDescent="0.25">
      <c r="D979" s="2"/>
    </row>
    <row r="980" spans="4:4" x14ac:dyDescent="0.25">
      <c r="D980" s="2"/>
    </row>
    <row r="981" spans="4:4" x14ac:dyDescent="0.25">
      <c r="D981" s="2"/>
    </row>
    <row r="982" spans="4:4" x14ac:dyDescent="0.25">
      <c r="D982" s="2"/>
    </row>
    <row r="983" spans="4:4" x14ac:dyDescent="0.25">
      <c r="D983" s="2"/>
    </row>
    <row r="984" spans="4:4" x14ac:dyDescent="0.25">
      <c r="D984" s="2"/>
    </row>
    <row r="985" spans="4:4" x14ac:dyDescent="0.25">
      <c r="D985" s="2"/>
    </row>
    <row r="986" spans="4:4" x14ac:dyDescent="0.25">
      <c r="D986" s="2"/>
    </row>
    <row r="987" spans="4:4" x14ac:dyDescent="0.25">
      <c r="D987" s="2"/>
    </row>
    <row r="988" spans="4:4" x14ac:dyDescent="0.25">
      <c r="D988" s="2"/>
    </row>
    <row r="989" spans="4:4" x14ac:dyDescent="0.25">
      <c r="D989" s="2"/>
    </row>
    <row r="990" spans="4:4" x14ac:dyDescent="0.25">
      <c r="D990" s="2"/>
    </row>
    <row r="991" spans="4:4" x14ac:dyDescent="0.25">
      <c r="D991" s="2"/>
    </row>
    <row r="992" spans="4:4" x14ac:dyDescent="0.25">
      <c r="D992" s="2"/>
    </row>
    <row r="993" spans="4:4" x14ac:dyDescent="0.25">
      <c r="D993" s="2"/>
    </row>
    <row r="994" spans="4:4" x14ac:dyDescent="0.25">
      <c r="D994" s="2"/>
    </row>
    <row r="995" spans="4:4" x14ac:dyDescent="0.25">
      <c r="D995" s="2"/>
    </row>
    <row r="996" spans="4:4" x14ac:dyDescent="0.25">
      <c r="D996" s="2"/>
    </row>
    <row r="997" spans="4:4" x14ac:dyDescent="0.25">
      <c r="D997" s="2"/>
    </row>
    <row r="998" spans="4:4" x14ac:dyDescent="0.25">
      <c r="D998" s="2"/>
    </row>
    <row r="999" spans="4:4" x14ac:dyDescent="0.25">
      <c r="D999" s="2"/>
    </row>
    <row r="1000" spans="4:4" x14ac:dyDescent="0.25">
      <c r="D1000" s="2"/>
    </row>
    <row r="1001" spans="4:4" x14ac:dyDescent="0.25">
      <c r="D1001" s="2"/>
    </row>
    <row r="1002" spans="4:4" x14ac:dyDescent="0.25">
      <c r="D1002" s="2"/>
    </row>
    <row r="1003" spans="4:4" x14ac:dyDescent="0.25">
      <c r="D1003" s="2"/>
    </row>
    <row r="1004" spans="4:4" x14ac:dyDescent="0.25">
      <c r="D1004" s="2"/>
    </row>
    <row r="1005" spans="4:4" x14ac:dyDescent="0.25">
      <c r="D1005" s="2"/>
    </row>
    <row r="1006" spans="4:4" x14ac:dyDescent="0.25">
      <c r="D1006" s="2"/>
    </row>
    <row r="1007" spans="4:4" x14ac:dyDescent="0.25">
      <c r="D1007" s="2"/>
    </row>
    <row r="1008" spans="4:4" x14ac:dyDescent="0.25">
      <c r="D1008" s="2"/>
    </row>
    <row r="1009" spans="4:4" x14ac:dyDescent="0.25">
      <c r="D1009" s="2"/>
    </row>
    <row r="1010" spans="4:4" x14ac:dyDescent="0.25">
      <c r="D1010" s="2"/>
    </row>
    <row r="1011" spans="4:4" x14ac:dyDescent="0.25">
      <c r="D1011" s="2"/>
    </row>
    <row r="1012" spans="4:4" x14ac:dyDescent="0.25">
      <c r="D1012" s="2"/>
    </row>
    <row r="1013" spans="4:4" x14ac:dyDescent="0.25">
      <c r="D1013" s="2"/>
    </row>
    <row r="1014" spans="4:4" x14ac:dyDescent="0.25">
      <c r="D1014" s="2"/>
    </row>
    <row r="1015" spans="4:4" x14ac:dyDescent="0.25">
      <c r="D1015" s="2"/>
    </row>
    <row r="1016" spans="4:4" x14ac:dyDescent="0.25">
      <c r="D1016" s="2"/>
    </row>
    <row r="1017" spans="4:4" x14ac:dyDescent="0.25">
      <c r="D1017" s="2"/>
    </row>
    <row r="1018" spans="4:4" x14ac:dyDescent="0.25">
      <c r="D1018" s="2"/>
    </row>
    <row r="1019" spans="4:4" x14ac:dyDescent="0.25">
      <c r="D1019" s="2"/>
    </row>
    <row r="1020" spans="4:4" x14ac:dyDescent="0.25">
      <c r="D1020" s="2"/>
    </row>
    <row r="1021" spans="4:4" x14ac:dyDescent="0.25">
      <c r="D1021" s="2"/>
    </row>
    <row r="1022" spans="4:4" x14ac:dyDescent="0.25">
      <c r="D1022" s="2"/>
    </row>
    <row r="1023" spans="4:4" x14ac:dyDescent="0.25">
      <c r="D1023" s="2"/>
    </row>
    <row r="1024" spans="4:4" x14ac:dyDescent="0.25">
      <c r="D1024" s="2"/>
    </row>
    <row r="1025" spans="4:4" x14ac:dyDescent="0.25">
      <c r="D1025" s="2"/>
    </row>
    <row r="1026" spans="4:4" x14ac:dyDescent="0.25">
      <c r="D1026" s="2"/>
    </row>
    <row r="1027" spans="4:4" x14ac:dyDescent="0.25">
      <c r="D1027" s="2"/>
    </row>
    <row r="1028" spans="4:4" x14ac:dyDescent="0.25">
      <c r="D1028" s="2"/>
    </row>
    <row r="1029" spans="4:4" x14ac:dyDescent="0.25">
      <c r="D1029" s="2"/>
    </row>
    <row r="1030" spans="4:4" x14ac:dyDescent="0.25">
      <c r="D1030" s="2"/>
    </row>
    <row r="1031" spans="4:4" x14ac:dyDescent="0.25">
      <c r="D1031" s="2"/>
    </row>
    <row r="1032" spans="4:4" x14ac:dyDescent="0.25">
      <c r="D1032" s="2"/>
    </row>
    <row r="1033" spans="4:4" x14ac:dyDescent="0.25">
      <c r="D1033" s="2"/>
    </row>
    <row r="1034" spans="4:4" x14ac:dyDescent="0.25">
      <c r="D1034" s="2"/>
    </row>
    <row r="1035" spans="4:4" x14ac:dyDescent="0.25">
      <c r="D1035" s="2"/>
    </row>
    <row r="1036" spans="4:4" x14ac:dyDescent="0.25">
      <c r="D1036" s="2"/>
    </row>
    <row r="1037" spans="4:4" x14ac:dyDescent="0.25">
      <c r="D1037" s="2"/>
    </row>
    <row r="1038" spans="4:4" x14ac:dyDescent="0.25">
      <c r="D1038" s="2"/>
    </row>
    <row r="1039" spans="4:4" x14ac:dyDescent="0.25">
      <c r="D1039" s="2"/>
    </row>
    <row r="1040" spans="4:4" x14ac:dyDescent="0.25">
      <c r="D1040" s="2"/>
    </row>
    <row r="1041" spans="4:4" x14ac:dyDescent="0.25">
      <c r="D1041" s="2"/>
    </row>
    <row r="1042" spans="4:4" x14ac:dyDescent="0.25">
      <c r="D1042" s="2"/>
    </row>
    <row r="1043" spans="4:4" x14ac:dyDescent="0.25">
      <c r="D1043" s="2"/>
    </row>
    <row r="1044" spans="4:4" x14ac:dyDescent="0.25">
      <c r="D1044" s="2"/>
    </row>
    <row r="1045" spans="4:4" x14ac:dyDescent="0.25">
      <c r="D1045" s="2"/>
    </row>
    <row r="1046" spans="4:4" x14ac:dyDescent="0.25">
      <c r="D1046" s="2"/>
    </row>
    <row r="1047" spans="4:4" x14ac:dyDescent="0.25">
      <c r="D1047" s="2"/>
    </row>
    <row r="1048" spans="4:4" x14ac:dyDescent="0.25">
      <c r="D1048" s="2"/>
    </row>
    <row r="1049" spans="4:4" x14ac:dyDescent="0.25">
      <c r="D1049" s="2"/>
    </row>
    <row r="1050" spans="4:4" x14ac:dyDescent="0.25">
      <c r="D1050" s="2"/>
    </row>
    <row r="1051" spans="4:4" x14ac:dyDescent="0.25">
      <c r="D1051" s="2"/>
    </row>
    <row r="1052" spans="4:4" x14ac:dyDescent="0.25">
      <c r="D1052" s="2"/>
    </row>
    <row r="1053" spans="4:4" x14ac:dyDescent="0.25">
      <c r="D1053" s="2"/>
    </row>
    <row r="1054" spans="4:4" x14ac:dyDescent="0.25">
      <c r="D1054" s="2"/>
    </row>
    <row r="1055" spans="4:4" x14ac:dyDescent="0.25">
      <c r="D1055" s="2"/>
    </row>
    <row r="1056" spans="4:4" x14ac:dyDescent="0.25">
      <c r="D1056" s="2"/>
    </row>
    <row r="1057" spans="4:4" x14ac:dyDescent="0.25">
      <c r="D1057" s="2"/>
    </row>
    <row r="1058" spans="4:4" x14ac:dyDescent="0.25">
      <c r="D1058" s="2"/>
    </row>
    <row r="1059" spans="4:4" x14ac:dyDescent="0.25">
      <c r="D1059" s="2"/>
    </row>
    <row r="1060" spans="4:4" x14ac:dyDescent="0.25">
      <c r="D1060" s="2"/>
    </row>
    <row r="1061" spans="4:4" x14ac:dyDescent="0.25">
      <c r="D1061" s="2"/>
    </row>
    <row r="1062" spans="4:4" x14ac:dyDescent="0.25">
      <c r="D1062" s="2"/>
    </row>
    <row r="1063" spans="4:4" x14ac:dyDescent="0.25">
      <c r="D1063" s="2"/>
    </row>
    <row r="1064" spans="4:4" x14ac:dyDescent="0.25">
      <c r="D1064" s="2"/>
    </row>
    <row r="1065" spans="4:4" x14ac:dyDescent="0.25">
      <c r="D1065" s="2"/>
    </row>
    <row r="1066" spans="4:4" x14ac:dyDescent="0.25">
      <c r="D1066" s="2"/>
    </row>
    <row r="1067" spans="4:4" x14ac:dyDescent="0.25">
      <c r="D1067" s="2"/>
    </row>
    <row r="1068" spans="4:4" x14ac:dyDescent="0.25">
      <c r="D1068" s="2"/>
    </row>
    <row r="1069" spans="4:4" x14ac:dyDescent="0.25">
      <c r="D1069" s="2"/>
    </row>
    <row r="1070" spans="4:4" x14ac:dyDescent="0.25">
      <c r="D1070" s="2"/>
    </row>
    <row r="1071" spans="4:4" x14ac:dyDescent="0.25">
      <c r="D1071" s="2"/>
    </row>
    <row r="1072" spans="4:4" x14ac:dyDescent="0.25">
      <c r="D1072" s="2"/>
    </row>
    <row r="1073" spans="4:4" x14ac:dyDescent="0.25">
      <c r="D1073" s="2"/>
    </row>
    <row r="1074" spans="4:4" x14ac:dyDescent="0.25">
      <c r="D1074" s="2"/>
    </row>
    <row r="1075" spans="4:4" x14ac:dyDescent="0.25">
      <c r="D1075" s="2"/>
    </row>
    <row r="1076" spans="4:4" x14ac:dyDescent="0.25">
      <c r="D1076" s="2"/>
    </row>
    <row r="1077" spans="4:4" x14ac:dyDescent="0.25">
      <c r="D1077" s="2"/>
    </row>
    <row r="1078" spans="4:4" x14ac:dyDescent="0.25">
      <c r="D1078" s="2"/>
    </row>
    <row r="1079" spans="4:4" x14ac:dyDescent="0.25">
      <c r="D1079" s="2"/>
    </row>
    <row r="1080" spans="4:4" x14ac:dyDescent="0.25">
      <c r="D1080" s="2"/>
    </row>
    <row r="1081" spans="4:4" x14ac:dyDescent="0.25">
      <c r="D1081" s="2"/>
    </row>
    <row r="1082" spans="4:4" x14ac:dyDescent="0.25">
      <c r="D1082" s="2"/>
    </row>
    <row r="1083" spans="4:4" x14ac:dyDescent="0.25">
      <c r="D1083" s="2"/>
    </row>
    <row r="1084" spans="4:4" x14ac:dyDescent="0.25">
      <c r="D1084" s="2"/>
    </row>
    <row r="1085" spans="4:4" x14ac:dyDescent="0.25">
      <c r="D1085" s="2"/>
    </row>
    <row r="1086" spans="4:4" x14ac:dyDescent="0.25">
      <c r="D1086" s="2"/>
    </row>
    <row r="1087" spans="4:4" x14ac:dyDescent="0.25">
      <c r="D1087" s="2"/>
    </row>
    <row r="1088" spans="4:4" x14ac:dyDescent="0.25">
      <c r="D1088" s="2"/>
    </row>
    <row r="1089" spans="4:4" x14ac:dyDescent="0.25">
      <c r="D1089" s="2"/>
    </row>
    <row r="1090" spans="4:4" x14ac:dyDescent="0.25">
      <c r="D1090" s="2"/>
    </row>
    <row r="1091" spans="4:4" x14ac:dyDescent="0.25">
      <c r="D1091" s="2"/>
    </row>
    <row r="1092" spans="4:4" x14ac:dyDescent="0.25">
      <c r="D1092" s="2"/>
    </row>
    <row r="1093" spans="4:4" x14ac:dyDescent="0.25">
      <c r="D1093" s="2"/>
    </row>
    <row r="1094" spans="4:4" x14ac:dyDescent="0.25">
      <c r="D1094" s="2"/>
    </row>
    <row r="1095" spans="4:4" x14ac:dyDescent="0.25">
      <c r="D1095" s="2"/>
    </row>
    <row r="1096" spans="4:4" x14ac:dyDescent="0.25">
      <c r="D1096" s="2"/>
    </row>
    <row r="1097" spans="4:4" x14ac:dyDescent="0.25">
      <c r="D1097" s="2"/>
    </row>
    <row r="1098" spans="4:4" x14ac:dyDescent="0.25">
      <c r="D1098" s="2"/>
    </row>
    <row r="1099" spans="4:4" x14ac:dyDescent="0.25">
      <c r="D1099" s="2"/>
    </row>
    <row r="1100" spans="4:4" x14ac:dyDescent="0.25">
      <c r="D1100" s="2"/>
    </row>
    <row r="1101" spans="4:4" x14ac:dyDescent="0.25">
      <c r="D1101" s="2"/>
    </row>
    <row r="1102" spans="4:4" x14ac:dyDescent="0.25">
      <c r="D1102" s="2"/>
    </row>
    <row r="1103" spans="4:4" x14ac:dyDescent="0.25">
      <c r="D1103" s="2"/>
    </row>
    <row r="1104" spans="4:4" x14ac:dyDescent="0.25">
      <c r="D1104" s="2"/>
    </row>
    <row r="1105" spans="4:4" x14ac:dyDescent="0.25">
      <c r="D1105" s="2"/>
    </row>
    <row r="1106" spans="4:4" x14ac:dyDescent="0.25">
      <c r="D1106" s="2"/>
    </row>
    <row r="1107" spans="4:4" x14ac:dyDescent="0.25">
      <c r="D1107" s="2"/>
    </row>
    <row r="1108" spans="4:4" x14ac:dyDescent="0.25">
      <c r="D1108" s="2"/>
    </row>
    <row r="1109" spans="4:4" x14ac:dyDescent="0.25">
      <c r="D1109" s="2"/>
    </row>
    <row r="1110" spans="4:4" x14ac:dyDescent="0.25">
      <c r="D1110" s="2"/>
    </row>
    <row r="1111" spans="4:4" x14ac:dyDescent="0.25">
      <c r="D1111" s="2"/>
    </row>
    <row r="1112" spans="4:4" x14ac:dyDescent="0.25">
      <c r="D1112" s="2"/>
    </row>
    <row r="1113" spans="4:4" x14ac:dyDescent="0.25">
      <c r="D1113" s="2"/>
    </row>
    <row r="1114" spans="4:4" x14ac:dyDescent="0.25">
      <c r="D1114" s="2"/>
    </row>
    <row r="1115" spans="4:4" x14ac:dyDescent="0.25">
      <c r="D1115" s="2"/>
    </row>
    <row r="1116" spans="4:4" x14ac:dyDescent="0.25">
      <c r="D1116" s="2"/>
    </row>
    <row r="1117" spans="4:4" x14ac:dyDescent="0.25">
      <c r="D1117" s="2"/>
    </row>
    <row r="1118" spans="4:4" x14ac:dyDescent="0.25">
      <c r="D1118" s="2"/>
    </row>
    <row r="1119" spans="4:4" x14ac:dyDescent="0.25">
      <c r="D1119" s="2"/>
    </row>
    <row r="1120" spans="4:4" x14ac:dyDescent="0.25">
      <c r="D1120" s="2"/>
    </row>
    <row r="1121" spans="4:4" x14ac:dyDescent="0.25">
      <c r="D1121" s="2"/>
    </row>
    <row r="1122" spans="4:4" x14ac:dyDescent="0.25">
      <c r="D1122" s="2"/>
    </row>
    <row r="1123" spans="4:4" x14ac:dyDescent="0.25">
      <c r="D1123" s="2"/>
    </row>
    <row r="1124" spans="4:4" x14ac:dyDescent="0.25">
      <c r="D1124" s="2"/>
    </row>
    <row r="1125" spans="4:4" x14ac:dyDescent="0.25">
      <c r="D1125" s="2"/>
    </row>
    <row r="1126" spans="4:4" x14ac:dyDescent="0.25">
      <c r="D1126" s="2"/>
    </row>
    <row r="1127" spans="4:4" x14ac:dyDescent="0.25">
      <c r="D1127" s="2"/>
    </row>
    <row r="1128" spans="4:4" x14ac:dyDescent="0.25">
      <c r="D1128" s="2"/>
    </row>
    <row r="1129" spans="4:4" x14ac:dyDescent="0.25">
      <c r="D1129" s="2"/>
    </row>
    <row r="1130" spans="4:4" x14ac:dyDescent="0.25">
      <c r="D1130" s="2"/>
    </row>
    <row r="1131" spans="4:4" x14ac:dyDescent="0.25">
      <c r="D1131" s="2"/>
    </row>
    <row r="1132" spans="4:4" x14ac:dyDescent="0.25">
      <c r="D1132" s="2"/>
    </row>
    <row r="1133" spans="4:4" x14ac:dyDescent="0.25">
      <c r="D1133" s="2"/>
    </row>
    <row r="1134" spans="4:4" x14ac:dyDescent="0.25">
      <c r="D1134" s="2"/>
    </row>
    <row r="1135" spans="4:4" x14ac:dyDescent="0.25">
      <c r="D1135" s="2"/>
    </row>
    <row r="1136" spans="4:4" x14ac:dyDescent="0.25">
      <c r="D1136" s="2"/>
    </row>
    <row r="1137" spans="4:4" x14ac:dyDescent="0.25">
      <c r="D1137" s="2"/>
    </row>
    <row r="1138" spans="4:4" x14ac:dyDescent="0.25">
      <c r="D1138" s="2"/>
    </row>
    <row r="1139" spans="4:4" x14ac:dyDescent="0.25">
      <c r="D1139" s="2"/>
    </row>
    <row r="1140" spans="4:4" x14ac:dyDescent="0.25">
      <c r="D1140" s="2"/>
    </row>
    <row r="1141" spans="4:4" x14ac:dyDescent="0.25">
      <c r="D1141" s="2"/>
    </row>
    <row r="1142" spans="4:4" x14ac:dyDescent="0.25">
      <c r="D1142" s="2"/>
    </row>
    <row r="1143" spans="4:4" x14ac:dyDescent="0.25">
      <c r="D1143" s="2"/>
    </row>
    <row r="1144" spans="4:4" x14ac:dyDescent="0.25">
      <c r="D1144" s="2"/>
    </row>
    <row r="1145" spans="4:4" x14ac:dyDescent="0.25">
      <c r="D1145" s="2"/>
    </row>
    <row r="1146" spans="4:4" x14ac:dyDescent="0.25">
      <c r="D1146" s="2"/>
    </row>
    <row r="1147" spans="4:4" x14ac:dyDescent="0.25">
      <c r="D1147" s="2"/>
    </row>
    <row r="1148" spans="4:4" x14ac:dyDescent="0.25">
      <c r="D1148" s="2"/>
    </row>
    <row r="1149" spans="4:4" x14ac:dyDescent="0.25">
      <c r="D1149" s="2"/>
    </row>
    <row r="1150" spans="4:4" x14ac:dyDescent="0.25">
      <c r="D1150" s="2"/>
    </row>
    <row r="1151" spans="4:4" x14ac:dyDescent="0.25">
      <c r="D1151" s="2"/>
    </row>
    <row r="1152" spans="4:4" x14ac:dyDescent="0.25">
      <c r="D1152" s="2"/>
    </row>
    <row r="1153" spans="4:4" x14ac:dyDescent="0.25">
      <c r="D1153" s="2"/>
    </row>
    <row r="1154" spans="4:4" x14ac:dyDescent="0.25">
      <c r="D1154" s="2"/>
    </row>
    <row r="1155" spans="4:4" x14ac:dyDescent="0.25">
      <c r="D1155" s="2"/>
    </row>
    <row r="1156" spans="4:4" x14ac:dyDescent="0.25">
      <c r="D1156" s="2"/>
    </row>
    <row r="1157" spans="4:4" x14ac:dyDescent="0.25">
      <c r="D1157" s="2"/>
    </row>
    <row r="1158" spans="4:4" x14ac:dyDescent="0.25">
      <c r="D1158" s="2"/>
    </row>
    <row r="1159" spans="4:4" x14ac:dyDescent="0.25">
      <c r="D1159" s="2"/>
    </row>
    <row r="1160" spans="4:4" x14ac:dyDescent="0.25">
      <c r="D1160" s="2"/>
    </row>
    <row r="1161" spans="4:4" x14ac:dyDescent="0.25">
      <c r="D1161" s="2"/>
    </row>
    <row r="1162" spans="4:4" x14ac:dyDescent="0.25">
      <c r="D1162" s="2"/>
    </row>
    <row r="1163" spans="4:4" x14ac:dyDescent="0.25">
      <c r="D1163" s="2"/>
    </row>
    <row r="1164" spans="4:4" x14ac:dyDescent="0.25">
      <c r="D1164" s="2"/>
    </row>
    <row r="1165" spans="4:4" x14ac:dyDescent="0.25">
      <c r="D1165" s="2"/>
    </row>
    <row r="1166" spans="4:4" x14ac:dyDescent="0.25">
      <c r="D1166" s="2"/>
    </row>
    <row r="1167" spans="4:4" x14ac:dyDescent="0.25">
      <c r="D1167" s="2"/>
    </row>
    <row r="1168" spans="4:4" x14ac:dyDescent="0.25">
      <c r="D1168" s="2"/>
    </row>
    <row r="1169" spans="4:4" x14ac:dyDescent="0.25">
      <c r="D1169" s="2"/>
    </row>
    <row r="1170" spans="4:4" x14ac:dyDescent="0.25">
      <c r="D1170" s="2"/>
    </row>
    <row r="1171" spans="4:4" x14ac:dyDescent="0.25">
      <c r="D1171" s="2"/>
    </row>
    <row r="1172" spans="4:4" x14ac:dyDescent="0.25">
      <c r="D1172" s="2"/>
    </row>
    <row r="1173" spans="4:4" x14ac:dyDescent="0.25">
      <c r="D1173" s="2"/>
    </row>
    <row r="1174" spans="4:4" x14ac:dyDescent="0.25">
      <c r="D1174" s="2"/>
    </row>
    <row r="1175" spans="4:4" x14ac:dyDescent="0.25">
      <c r="D1175" s="2"/>
    </row>
    <row r="1176" spans="4:4" x14ac:dyDescent="0.25">
      <c r="D1176" s="2"/>
    </row>
    <row r="1177" spans="4:4" x14ac:dyDescent="0.25">
      <c r="D1177" s="2"/>
    </row>
    <row r="1178" spans="4:4" x14ac:dyDescent="0.25">
      <c r="D1178" s="2"/>
    </row>
    <row r="1179" spans="4:4" x14ac:dyDescent="0.25">
      <c r="D1179" s="2"/>
    </row>
    <row r="1180" spans="4:4" x14ac:dyDescent="0.25">
      <c r="D1180" s="2"/>
    </row>
    <row r="1181" spans="4:4" x14ac:dyDescent="0.25">
      <c r="D1181" s="2"/>
    </row>
    <row r="1182" spans="4:4" x14ac:dyDescent="0.25">
      <c r="D1182" s="2"/>
    </row>
    <row r="1183" spans="4:4" x14ac:dyDescent="0.25">
      <c r="D1183" s="2"/>
    </row>
    <row r="1184" spans="4:4" x14ac:dyDescent="0.25">
      <c r="D1184" s="2"/>
    </row>
    <row r="1185" spans="4:4" x14ac:dyDescent="0.25">
      <c r="D1185" s="2"/>
    </row>
    <row r="1186" spans="4:4" x14ac:dyDescent="0.25">
      <c r="D1186" s="2"/>
    </row>
    <row r="1187" spans="4:4" x14ac:dyDescent="0.25">
      <c r="D1187" s="2"/>
    </row>
    <row r="1188" spans="4:4" x14ac:dyDescent="0.25">
      <c r="D1188" s="2"/>
    </row>
    <row r="1189" spans="4:4" x14ac:dyDescent="0.25">
      <c r="D1189" s="2"/>
    </row>
    <row r="1190" spans="4:4" x14ac:dyDescent="0.25">
      <c r="D1190" s="2"/>
    </row>
    <row r="1191" spans="4:4" x14ac:dyDescent="0.25">
      <c r="D1191" s="2"/>
    </row>
    <row r="1192" spans="4:4" x14ac:dyDescent="0.25">
      <c r="D1192" s="2"/>
    </row>
    <row r="1193" spans="4:4" x14ac:dyDescent="0.25">
      <c r="D1193" s="2"/>
    </row>
    <row r="1194" spans="4:4" x14ac:dyDescent="0.25">
      <c r="D1194" s="2"/>
    </row>
    <row r="1195" spans="4:4" x14ac:dyDescent="0.25">
      <c r="D1195" s="2"/>
    </row>
    <row r="1196" spans="4:4" x14ac:dyDescent="0.25">
      <c r="D1196" s="2"/>
    </row>
    <row r="1197" spans="4:4" x14ac:dyDescent="0.25">
      <c r="D1197" s="2"/>
    </row>
    <row r="1198" spans="4:4" x14ac:dyDescent="0.25">
      <c r="D1198" s="2"/>
    </row>
    <row r="1199" spans="4:4" x14ac:dyDescent="0.25">
      <c r="D1199" s="2"/>
    </row>
    <row r="1200" spans="4:4" x14ac:dyDescent="0.25">
      <c r="D1200" s="2"/>
    </row>
    <row r="1201" spans="4:4" x14ac:dyDescent="0.25">
      <c r="D1201" s="2"/>
    </row>
    <row r="1202" spans="4:4" x14ac:dyDescent="0.25">
      <c r="D1202" s="2"/>
    </row>
    <row r="1203" spans="4:4" x14ac:dyDescent="0.25">
      <c r="D1203" s="2"/>
    </row>
    <row r="1204" spans="4:4" x14ac:dyDescent="0.25">
      <c r="D1204" s="2"/>
    </row>
    <row r="1205" spans="4:4" x14ac:dyDescent="0.25">
      <c r="D1205" s="2"/>
    </row>
    <row r="1206" spans="4:4" x14ac:dyDescent="0.25">
      <c r="D1206" s="2"/>
    </row>
    <row r="1207" spans="4:4" x14ac:dyDescent="0.25">
      <c r="D1207" s="2"/>
    </row>
    <row r="1208" spans="4:4" x14ac:dyDescent="0.25">
      <c r="D1208" s="2"/>
    </row>
    <row r="1209" spans="4:4" x14ac:dyDescent="0.25">
      <c r="D1209" s="2"/>
    </row>
    <row r="1210" spans="4:4" x14ac:dyDescent="0.25">
      <c r="D1210" s="2"/>
    </row>
    <row r="1211" spans="4:4" x14ac:dyDescent="0.25">
      <c r="D1211" s="2"/>
    </row>
    <row r="1212" spans="4:4" x14ac:dyDescent="0.25">
      <c r="D1212" s="2"/>
    </row>
    <row r="1213" spans="4:4" x14ac:dyDescent="0.25">
      <c r="D1213" s="2"/>
    </row>
    <row r="1214" spans="4:4" x14ac:dyDescent="0.25">
      <c r="D1214" s="2"/>
    </row>
    <row r="1215" spans="4:4" x14ac:dyDescent="0.25">
      <c r="D1215" s="2"/>
    </row>
    <row r="1216" spans="4:4" x14ac:dyDescent="0.25">
      <c r="D1216" s="2"/>
    </row>
    <row r="1217" spans="4:4" x14ac:dyDescent="0.25">
      <c r="D1217" s="2"/>
    </row>
    <row r="1218" spans="4:4" x14ac:dyDescent="0.25">
      <c r="D1218" s="2"/>
    </row>
    <row r="1219" spans="4:4" x14ac:dyDescent="0.25">
      <c r="D1219" s="2"/>
    </row>
    <row r="1220" spans="4:4" x14ac:dyDescent="0.25">
      <c r="D1220" s="2"/>
    </row>
    <row r="1221" spans="4:4" x14ac:dyDescent="0.25">
      <c r="D1221" s="2"/>
    </row>
    <row r="1222" spans="4:4" x14ac:dyDescent="0.25">
      <c r="D1222" s="2"/>
    </row>
    <row r="1223" spans="4:4" x14ac:dyDescent="0.25">
      <c r="D1223" s="2"/>
    </row>
    <row r="1224" spans="4:4" x14ac:dyDescent="0.25">
      <c r="D1224" s="2"/>
    </row>
    <row r="1225" spans="4:4" x14ac:dyDescent="0.25">
      <c r="D1225" s="2"/>
    </row>
    <row r="1226" spans="4:4" x14ac:dyDescent="0.25">
      <c r="D1226" s="2"/>
    </row>
    <row r="1227" spans="4:4" x14ac:dyDescent="0.25">
      <c r="D1227" s="2"/>
    </row>
    <row r="1228" spans="4:4" x14ac:dyDescent="0.25">
      <c r="D1228" s="2"/>
    </row>
    <row r="1229" spans="4:4" x14ac:dyDescent="0.25">
      <c r="D1229" s="2"/>
    </row>
    <row r="1230" spans="4:4" x14ac:dyDescent="0.25">
      <c r="D1230" s="2"/>
    </row>
    <row r="1231" spans="4:4" x14ac:dyDescent="0.25">
      <c r="D1231" s="2"/>
    </row>
    <row r="1232" spans="4:4" x14ac:dyDescent="0.25">
      <c r="D1232" s="2"/>
    </row>
    <row r="1233" spans="4:4" x14ac:dyDescent="0.25">
      <c r="D1233" s="2"/>
    </row>
    <row r="1234" spans="4:4" x14ac:dyDescent="0.25">
      <c r="D1234" s="2"/>
    </row>
    <row r="1235" spans="4:4" x14ac:dyDescent="0.25">
      <c r="D1235" s="2"/>
    </row>
    <row r="1236" spans="4:4" x14ac:dyDescent="0.25">
      <c r="D1236" s="2"/>
    </row>
    <row r="1237" spans="4:4" x14ac:dyDescent="0.25">
      <c r="D1237" s="2"/>
    </row>
    <row r="1238" spans="4:4" x14ac:dyDescent="0.25">
      <c r="D1238" s="2"/>
    </row>
    <row r="1239" spans="4:4" x14ac:dyDescent="0.25">
      <c r="D1239" s="2"/>
    </row>
    <row r="1240" spans="4:4" x14ac:dyDescent="0.25">
      <c r="D1240" s="2"/>
    </row>
    <row r="1241" spans="4:4" x14ac:dyDescent="0.25">
      <c r="D1241" s="2"/>
    </row>
    <row r="1242" spans="4:4" x14ac:dyDescent="0.25">
      <c r="D1242" s="2"/>
    </row>
    <row r="1243" spans="4:4" x14ac:dyDescent="0.25">
      <c r="D1243" s="2"/>
    </row>
    <row r="1244" spans="4:4" x14ac:dyDescent="0.25">
      <c r="D1244" s="2"/>
    </row>
    <row r="1245" spans="4:4" x14ac:dyDescent="0.25">
      <c r="D1245" s="2"/>
    </row>
    <row r="1246" spans="4:4" x14ac:dyDescent="0.25">
      <c r="D1246" s="2"/>
    </row>
    <row r="1247" spans="4:4" x14ac:dyDescent="0.25">
      <c r="D1247" s="2"/>
    </row>
    <row r="1248" spans="4:4" x14ac:dyDescent="0.25">
      <c r="D1248" s="2"/>
    </row>
    <row r="1249" spans="4:4" x14ac:dyDescent="0.25">
      <c r="D1249" s="2"/>
    </row>
    <row r="1250" spans="4:4" x14ac:dyDescent="0.25">
      <c r="D1250" s="2"/>
    </row>
    <row r="1251" spans="4:4" x14ac:dyDescent="0.25">
      <c r="D1251" s="2"/>
    </row>
    <row r="1252" spans="4:4" x14ac:dyDescent="0.25">
      <c r="D1252" s="2"/>
    </row>
    <row r="1253" spans="4:4" x14ac:dyDescent="0.25">
      <c r="D1253" s="2"/>
    </row>
    <row r="1254" spans="4:4" x14ac:dyDescent="0.25">
      <c r="D1254" s="2"/>
    </row>
    <row r="1255" spans="4:4" x14ac:dyDescent="0.25">
      <c r="D1255" s="2"/>
    </row>
    <row r="1256" spans="4:4" x14ac:dyDescent="0.25">
      <c r="D1256" s="2"/>
    </row>
    <row r="1257" spans="4:4" x14ac:dyDescent="0.25">
      <c r="D1257" s="2"/>
    </row>
    <row r="1258" spans="4:4" x14ac:dyDescent="0.25">
      <c r="D1258" s="2"/>
    </row>
    <row r="1259" spans="4:4" x14ac:dyDescent="0.25">
      <c r="D1259" s="2"/>
    </row>
    <row r="1260" spans="4:4" x14ac:dyDescent="0.25">
      <c r="D1260" s="2"/>
    </row>
    <row r="1261" spans="4:4" x14ac:dyDescent="0.25">
      <c r="D1261" s="2"/>
    </row>
    <row r="1262" spans="4:4" x14ac:dyDescent="0.25">
      <c r="D1262" s="2"/>
    </row>
    <row r="1263" spans="4:4" x14ac:dyDescent="0.25">
      <c r="D1263" s="2"/>
    </row>
    <row r="1264" spans="4:4" x14ac:dyDescent="0.25">
      <c r="D1264" s="2"/>
    </row>
    <row r="1265" spans="4:4" x14ac:dyDescent="0.25">
      <c r="D1265" s="2"/>
    </row>
    <row r="1266" spans="4:4" x14ac:dyDescent="0.25">
      <c r="D1266" s="2"/>
    </row>
    <row r="1267" spans="4:4" x14ac:dyDescent="0.25">
      <c r="D1267" s="2"/>
    </row>
    <row r="1268" spans="4:4" x14ac:dyDescent="0.25">
      <c r="D1268" s="2"/>
    </row>
    <row r="1269" spans="4:4" x14ac:dyDescent="0.25">
      <c r="D1269" s="2"/>
    </row>
    <row r="1270" spans="4:4" x14ac:dyDescent="0.25">
      <c r="D1270" s="2"/>
    </row>
    <row r="1271" spans="4:4" x14ac:dyDescent="0.25">
      <c r="D1271" s="2"/>
    </row>
    <row r="1272" spans="4:4" x14ac:dyDescent="0.25">
      <c r="D1272" s="2"/>
    </row>
    <row r="1273" spans="4:4" x14ac:dyDescent="0.25">
      <c r="D1273" s="2"/>
    </row>
    <row r="1274" spans="4:4" x14ac:dyDescent="0.25">
      <c r="D1274" s="2"/>
    </row>
    <row r="1275" spans="4:4" x14ac:dyDescent="0.25">
      <c r="D1275" s="2"/>
    </row>
    <row r="1276" spans="4:4" x14ac:dyDescent="0.25">
      <c r="D1276" s="2"/>
    </row>
    <row r="1277" spans="4:4" x14ac:dyDescent="0.25">
      <c r="D1277" s="2"/>
    </row>
    <row r="1278" spans="4:4" x14ac:dyDescent="0.25">
      <c r="D1278" s="2"/>
    </row>
    <row r="1279" spans="4:4" x14ac:dyDescent="0.25">
      <c r="D1279" s="2"/>
    </row>
    <row r="1280" spans="4:4" x14ac:dyDescent="0.25">
      <c r="D1280" s="2"/>
    </row>
    <row r="1281" spans="4:4" x14ac:dyDescent="0.25">
      <c r="D1281" s="2"/>
    </row>
    <row r="1282" spans="4:4" x14ac:dyDescent="0.25">
      <c r="D1282" s="2"/>
    </row>
    <row r="1283" spans="4:4" x14ac:dyDescent="0.25">
      <c r="D1283" s="2"/>
    </row>
    <row r="1284" spans="4:4" x14ac:dyDescent="0.25">
      <c r="D1284" s="2"/>
    </row>
    <row r="1285" spans="4:4" x14ac:dyDescent="0.25">
      <c r="D1285" s="2"/>
    </row>
    <row r="1286" spans="4:4" x14ac:dyDescent="0.25">
      <c r="D1286" s="2"/>
    </row>
    <row r="1287" spans="4:4" x14ac:dyDescent="0.25">
      <c r="D1287" s="2"/>
    </row>
    <row r="1288" spans="4:4" x14ac:dyDescent="0.25">
      <c r="D1288" s="2"/>
    </row>
    <row r="1289" spans="4:4" x14ac:dyDescent="0.25">
      <c r="D1289" s="2"/>
    </row>
    <row r="1290" spans="4:4" x14ac:dyDescent="0.25">
      <c r="D1290" s="2"/>
    </row>
    <row r="1291" spans="4:4" x14ac:dyDescent="0.25">
      <c r="D1291" s="2"/>
    </row>
    <row r="1292" spans="4:4" x14ac:dyDescent="0.25">
      <c r="D1292" s="2"/>
    </row>
    <row r="1293" spans="4:4" x14ac:dyDescent="0.25">
      <c r="D1293" s="2"/>
    </row>
    <row r="1294" spans="4:4" x14ac:dyDescent="0.25">
      <c r="D1294" s="2"/>
    </row>
    <row r="1295" spans="4:4" x14ac:dyDescent="0.25">
      <c r="D1295" s="2"/>
    </row>
    <row r="1296" spans="4:4" x14ac:dyDescent="0.25">
      <c r="D1296" s="2"/>
    </row>
    <row r="1297" spans="4:4" x14ac:dyDescent="0.25">
      <c r="D1297" s="2"/>
    </row>
    <row r="1298" spans="4:4" x14ac:dyDescent="0.25">
      <c r="D1298" s="2"/>
    </row>
    <row r="1299" spans="4:4" x14ac:dyDescent="0.25">
      <c r="D1299" s="2"/>
    </row>
    <row r="1300" spans="4:4" x14ac:dyDescent="0.25">
      <c r="D1300" s="2"/>
    </row>
    <row r="1301" spans="4:4" x14ac:dyDescent="0.25">
      <c r="D1301" s="2"/>
    </row>
    <row r="1302" spans="4:4" x14ac:dyDescent="0.25">
      <c r="D1302" s="2"/>
    </row>
    <row r="1303" spans="4:4" x14ac:dyDescent="0.25">
      <c r="D1303" s="2"/>
    </row>
    <row r="1304" spans="4:4" x14ac:dyDescent="0.25">
      <c r="D1304" s="2"/>
    </row>
    <row r="1305" spans="4:4" x14ac:dyDescent="0.25">
      <c r="D1305" s="2"/>
    </row>
    <row r="1306" spans="4:4" x14ac:dyDescent="0.25">
      <c r="D1306" s="2"/>
    </row>
    <row r="1307" spans="4:4" x14ac:dyDescent="0.25">
      <c r="D1307" s="2"/>
    </row>
    <row r="1308" spans="4:4" x14ac:dyDescent="0.25">
      <c r="D1308" s="2"/>
    </row>
    <row r="1309" spans="4:4" x14ac:dyDescent="0.25">
      <c r="D1309" s="2"/>
    </row>
    <row r="1310" spans="4:4" x14ac:dyDescent="0.25">
      <c r="D1310" s="2"/>
    </row>
    <row r="1311" spans="4:4" x14ac:dyDescent="0.25">
      <c r="D1311" s="2"/>
    </row>
    <row r="1312" spans="4:4" x14ac:dyDescent="0.25">
      <c r="D1312" s="2"/>
    </row>
    <row r="1313" spans="4:4" x14ac:dyDescent="0.25">
      <c r="D1313" s="2"/>
    </row>
    <row r="1314" spans="4:4" x14ac:dyDescent="0.25">
      <c r="D1314" s="2"/>
    </row>
    <row r="1315" spans="4:4" x14ac:dyDescent="0.25">
      <c r="D1315" s="2"/>
    </row>
    <row r="1316" spans="4:4" x14ac:dyDescent="0.25">
      <c r="D1316" s="2"/>
    </row>
    <row r="1317" spans="4:4" x14ac:dyDescent="0.25">
      <c r="D1317" s="2"/>
    </row>
    <row r="1318" spans="4:4" x14ac:dyDescent="0.25">
      <c r="D1318" s="2"/>
    </row>
    <row r="1319" spans="4:4" x14ac:dyDescent="0.25">
      <c r="D1319" s="2"/>
    </row>
    <row r="1320" spans="4:4" x14ac:dyDescent="0.25">
      <c r="D1320" s="2"/>
    </row>
    <row r="1321" spans="4:4" x14ac:dyDescent="0.25">
      <c r="D1321" s="2"/>
    </row>
    <row r="1322" spans="4:4" x14ac:dyDescent="0.25">
      <c r="D1322" s="2"/>
    </row>
    <row r="1323" spans="4:4" x14ac:dyDescent="0.25">
      <c r="D1323" s="2"/>
    </row>
    <row r="1324" spans="4:4" x14ac:dyDescent="0.25">
      <c r="D1324" s="2"/>
    </row>
    <row r="1325" spans="4:4" x14ac:dyDescent="0.25">
      <c r="D1325" s="2"/>
    </row>
    <row r="1326" spans="4:4" x14ac:dyDescent="0.25">
      <c r="D1326" s="2"/>
    </row>
    <row r="1327" spans="4:4" x14ac:dyDescent="0.25">
      <c r="D1327" s="2"/>
    </row>
    <row r="1328" spans="4:4" x14ac:dyDescent="0.25">
      <c r="D1328" s="2"/>
    </row>
    <row r="1329" spans="4:4" x14ac:dyDescent="0.25">
      <c r="D1329" s="2"/>
    </row>
    <row r="1330" spans="4:4" x14ac:dyDescent="0.25">
      <c r="D1330" s="2"/>
    </row>
    <row r="1331" spans="4:4" x14ac:dyDescent="0.25">
      <c r="D1331" s="2"/>
    </row>
    <row r="1332" spans="4:4" x14ac:dyDescent="0.25">
      <c r="D1332" s="2"/>
    </row>
    <row r="1333" spans="4:4" x14ac:dyDescent="0.25">
      <c r="D1333" s="2"/>
    </row>
    <row r="1334" spans="4:4" x14ac:dyDescent="0.25">
      <c r="D1334" s="2"/>
    </row>
    <row r="1335" spans="4:4" x14ac:dyDescent="0.25">
      <c r="D1335" s="2"/>
    </row>
    <row r="1336" spans="4:4" x14ac:dyDescent="0.25">
      <c r="D1336" s="2"/>
    </row>
    <row r="1337" spans="4:4" x14ac:dyDescent="0.25">
      <c r="D1337" s="2"/>
    </row>
    <row r="1338" spans="4:4" x14ac:dyDescent="0.25">
      <c r="D1338" s="2"/>
    </row>
    <row r="1339" spans="4:4" x14ac:dyDescent="0.25">
      <c r="D1339" s="2"/>
    </row>
    <row r="1340" spans="4:4" x14ac:dyDescent="0.25">
      <c r="D1340" s="2"/>
    </row>
    <row r="1341" spans="4:4" x14ac:dyDescent="0.25">
      <c r="D1341" s="2"/>
    </row>
    <row r="1342" spans="4:4" x14ac:dyDescent="0.25">
      <c r="D1342" s="2"/>
    </row>
    <row r="1343" spans="4:4" x14ac:dyDescent="0.25">
      <c r="D1343" s="2"/>
    </row>
    <row r="1344" spans="4:4" x14ac:dyDescent="0.25">
      <c r="D1344" s="2"/>
    </row>
    <row r="1345" spans="4:4" x14ac:dyDescent="0.25">
      <c r="D1345" s="2"/>
    </row>
    <row r="1346" spans="4:4" x14ac:dyDescent="0.25">
      <c r="D1346" s="2"/>
    </row>
    <row r="1347" spans="4:4" x14ac:dyDescent="0.25">
      <c r="D1347" s="2"/>
    </row>
    <row r="1348" spans="4:4" x14ac:dyDescent="0.25">
      <c r="D1348" s="2"/>
    </row>
    <row r="1349" spans="4:4" x14ac:dyDescent="0.25">
      <c r="D1349" s="2"/>
    </row>
    <row r="1350" spans="4:4" x14ac:dyDescent="0.25">
      <c r="D1350" s="2"/>
    </row>
    <row r="1351" spans="4:4" x14ac:dyDescent="0.25">
      <c r="D1351" s="2"/>
    </row>
    <row r="1352" spans="4:4" x14ac:dyDescent="0.25">
      <c r="D1352" s="2"/>
    </row>
    <row r="1353" spans="4:4" x14ac:dyDescent="0.25">
      <c r="D1353" s="2"/>
    </row>
    <row r="1354" spans="4:4" x14ac:dyDescent="0.25">
      <c r="D1354" s="2"/>
    </row>
    <row r="1355" spans="4:4" x14ac:dyDescent="0.25">
      <c r="D1355" s="2"/>
    </row>
    <row r="1356" spans="4:4" x14ac:dyDescent="0.25">
      <c r="D1356" s="2"/>
    </row>
    <row r="1357" spans="4:4" x14ac:dyDescent="0.25">
      <c r="D1357" s="2"/>
    </row>
    <row r="1358" spans="4:4" x14ac:dyDescent="0.25">
      <c r="D1358" s="2"/>
    </row>
    <row r="1359" spans="4:4" x14ac:dyDescent="0.25">
      <c r="D1359" s="2"/>
    </row>
    <row r="1360" spans="4:4" x14ac:dyDescent="0.25">
      <c r="D1360" s="2"/>
    </row>
    <row r="1361" spans="4:4" x14ac:dyDescent="0.25">
      <c r="D1361" s="2"/>
    </row>
    <row r="1362" spans="4:4" x14ac:dyDescent="0.25">
      <c r="D1362" s="2"/>
    </row>
    <row r="1363" spans="4:4" x14ac:dyDescent="0.25">
      <c r="D1363" s="2"/>
    </row>
    <row r="1364" spans="4:4" x14ac:dyDescent="0.25">
      <c r="D1364" s="2"/>
    </row>
    <row r="1365" spans="4:4" x14ac:dyDescent="0.25">
      <c r="D1365" s="2"/>
    </row>
    <row r="1366" spans="4:4" x14ac:dyDescent="0.25">
      <c r="D1366" s="2"/>
    </row>
    <row r="1367" spans="4:4" x14ac:dyDescent="0.25">
      <c r="D1367" s="2"/>
    </row>
    <row r="1368" spans="4:4" x14ac:dyDescent="0.25">
      <c r="D1368" s="2"/>
    </row>
    <row r="1369" spans="4:4" x14ac:dyDescent="0.25">
      <c r="D1369" s="2"/>
    </row>
    <row r="1370" spans="4:4" x14ac:dyDescent="0.25">
      <c r="D1370" s="2"/>
    </row>
    <row r="1371" spans="4:4" x14ac:dyDescent="0.25">
      <c r="D1371" s="2"/>
    </row>
    <row r="1372" spans="4:4" x14ac:dyDescent="0.25">
      <c r="D1372" s="2"/>
    </row>
    <row r="1373" spans="4:4" x14ac:dyDescent="0.25">
      <c r="D1373" s="2"/>
    </row>
    <row r="1374" spans="4:4" x14ac:dyDescent="0.25">
      <c r="D1374" s="2"/>
    </row>
    <row r="1375" spans="4:4" x14ac:dyDescent="0.25">
      <c r="D1375" s="2"/>
    </row>
    <row r="1376" spans="4:4" x14ac:dyDescent="0.25">
      <c r="D1376" s="2"/>
    </row>
    <row r="1377" spans="4:4" x14ac:dyDescent="0.25">
      <c r="D1377" s="2"/>
    </row>
    <row r="1378" spans="4:4" x14ac:dyDescent="0.25">
      <c r="D1378" s="2"/>
    </row>
    <row r="1379" spans="4:4" x14ac:dyDescent="0.25">
      <c r="D1379" s="2"/>
    </row>
    <row r="1380" spans="4:4" x14ac:dyDescent="0.25">
      <c r="D1380" s="2"/>
    </row>
    <row r="1381" spans="4:4" x14ac:dyDescent="0.25">
      <c r="D1381" s="2"/>
    </row>
    <row r="1382" spans="4:4" x14ac:dyDescent="0.25">
      <c r="D1382" s="2"/>
    </row>
    <row r="1383" spans="4:4" x14ac:dyDescent="0.25">
      <c r="D1383" s="2"/>
    </row>
    <row r="1384" spans="4:4" x14ac:dyDescent="0.25">
      <c r="D1384" s="2"/>
    </row>
    <row r="1385" spans="4:4" x14ac:dyDescent="0.25">
      <c r="D1385" s="2"/>
    </row>
    <row r="1386" spans="4:4" x14ac:dyDescent="0.25">
      <c r="D1386" s="2"/>
    </row>
    <row r="1387" spans="4:4" x14ac:dyDescent="0.25">
      <c r="D1387" s="2"/>
    </row>
    <row r="1388" spans="4:4" x14ac:dyDescent="0.25">
      <c r="D1388" s="2"/>
    </row>
    <row r="1389" spans="4:4" x14ac:dyDescent="0.25">
      <c r="D1389" s="2"/>
    </row>
    <row r="1390" spans="4:4" x14ac:dyDescent="0.25">
      <c r="D1390" s="2"/>
    </row>
    <row r="1391" spans="4:4" x14ac:dyDescent="0.25">
      <c r="D1391" s="2"/>
    </row>
    <row r="1392" spans="4:4" x14ac:dyDescent="0.25">
      <c r="D1392" s="2"/>
    </row>
    <row r="1393" spans="4:4" x14ac:dyDescent="0.25">
      <c r="D1393" s="2"/>
    </row>
    <row r="1394" spans="4:4" x14ac:dyDescent="0.25">
      <c r="D1394" s="2"/>
    </row>
    <row r="1395" spans="4:4" x14ac:dyDescent="0.25">
      <c r="D1395" s="2"/>
    </row>
    <row r="1396" spans="4:4" x14ac:dyDescent="0.25">
      <c r="D1396" s="2"/>
    </row>
    <row r="1397" spans="4:4" x14ac:dyDescent="0.25">
      <c r="D1397" s="2"/>
    </row>
    <row r="1398" spans="4:4" x14ac:dyDescent="0.25">
      <c r="D1398" s="2"/>
    </row>
    <row r="1399" spans="4:4" x14ac:dyDescent="0.25">
      <c r="D1399" s="2"/>
    </row>
    <row r="1400" spans="4:4" x14ac:dyDescent="0.25">
      <c r="D1400" s="2"/>
    </row>
    <row r="1401" spans="4:4" x14ac:dyDescent="0.25">
      <c r="D1401" s="2"/>
    </row>
    <row r="1402" spans="4:4" x14ac:dyDescent="0.25">
      <c r="D1402" s="2"/>
    </row>
    <row r="1403" spans="4:4" x14ac:dyDescent="0.25">
      <c r="D1403" s="2"/>
    </row>
    <row r="1404" spans="4:4" x14ac:dyDescent="0.25">
      <c r="D1404" s="2"/>
    </row>
    <row r="1405" spans="4:4" x14ac:dyDescent="0.25">
      <c r="D1405" s="2"/>
    </row>
    <row r="1406" spans="4:4" x14ac:dyDescent="0.25">
      <c r="D1406" s="2"/>
    </row>
    <row r="1407" spans="4:4" x14ac:dyDescent="0.25">
      <c r="D1407" s="2"/>
    </row>
    <row r="1408" spans="4:4" x14ac:dyDescent="0.25">
      <c r="D1408" s="2"/>
    </row>
    <row r="1409" spans="4:4" x14ac:dyDescent="0.25">
      <c r="D1409" s="2"/>
    </row>
    <row r="1410" spans="4:4" x14ac:dyDescent="0.25">
      <c r="D1410" s="2"/>
    </row>
    <row r="1411" spans="4:4" x14ac:dyDescent="0.25">
      <c r="D1411" s="2"/>
    </row>
    <row r="1412" spans="4:4" x14ac:dyDescent="0.25">
      <c r="D1412" s="2"/>
    </row>
    <row r="1413" spans="4:4" x14ac:dyDescent="0.25">
      <c r="D1413" s="2"/>
    </row>
    <row r="1414" spans="4:4" x14ac:dyDescent="0.25">
      <c r="D1414" s="2"/>
    </row>
    <row r="1415" spans="4:4" x14ac:dyDescent="0.25">
      <c r="D1415" s="2"/>
    </row>
    <row r="1416" spans="4:4" x14ac:dyDescent="0.25">
      <c r="D1416" s="2"/>
    </row>
    <row r="1417" spans="4:4" x14ac:dyDescent="0.25">
      <c r="D1417" s="2"/>
    </row>
    <row r="1418" spans="4:4" x14ac:dyDescent="0.25">
      <c r="D1418" s="2"/>
    </row>
    <row r="1419" spans="4:4" x14ac:dyDescent="0.25">
      <c r="D1419" s="2"/>
    </row>
    <row r="1420" spans="4:4" x14ac:dyDescent="0.25">
      <c r="D1420" s="2"/>
    </row>
    <row r="1421" spans="4:4" x14ac:dyDescent="0.25">
      <c r="D1421" s="2"/>
    </row>
    <row r="1422" spans="4:4" x14ac:dyDescent="0.25">
      <c r="D1422" s="2"/>
    </row>
    <row r="1423" spans="4:4" x14ac:dyDescent="0.25">
      <c r="D1423" s="2"/>
    </row>
    <row r="1424" spans="4:4" x14ac:dyDescent="0.25">
      <c r="D1424" s="2"/>
    </row>
    <row r="1425" spans="4:4" x14ac:dyDescent="0.25">
      <c r="D1425" s="2"/>
    </row>
    <row r="1426" spans="4:4" x14ac:dyDescent="0.25">
      <c r="D1426" s="2"/>
    </row>
    <row r="1427" spans="4:4" x14ac:dyDescent="0.25">
      <c r="D1427" s="2"/>
    </row>
    <row r="1428" spans="4:4" x14ac:dyDescent="0.25">
      <c r="D1428" s="2"/>
    </row>
    <row r="1429" spans="4:4" x14ac:dyDescent="0.25">
      <c r="D1429" s="2"/>
    </row>
    <row r="1430" spans="4:4" x14ac:dyDescent="0.25">
      <c r="D1430" s="2"/>
    </row>
    <row r="1431" spans="4:4" x14ac:dyDescent="0.25">
      <c r="D1431" s="2"/>
    </row>
    <row r="1432" spans="4:4" x14ac:dyDescent="0.25">
      <c r="D1432" s="2"/>
    </row>
    <row r="1433" spans="4:4" x14ac:dyDescent="0.25">
      <c r="D1433" s="2"/>
    </row>
    <row r="1434" spans="4:4" x14ac:dyDescent="0.25">
      <c r="D1434" s="2"/>
    </row>
    <row r="1435" spans="4:4" x14ac:dyDescent="0.25">
      <c r="D1435" s="2"/>
    </row>
    <row r="1436" spans="4:4" x14ac:dyDescent="0.25">
      <c r="D1436" s="2"/>
    </row>
    <row r="1437" spans="4:4" x14ac:dyDescent="0.25">
      <c r="D1437" s="2"/>
    </row>
    <row r="1438" spans="4:4" x14ac:dyDescent="0.25">
      <c r="D1438" s="2"/>
    </row>
    <row r="1439" spans="4:4" x14ac:dyDescent="0.25">
      <c r="D1439" s="2"/>
    </row>
    <row r="1440" spans="4:4" x14ac:dyDescent="0.25">
      <c r="D1440" s="2"/>
    </row>
    <row r="1441" spans="4:4" x14ac:dyDescent="0.25">
      <c r="D1441" s="2"/>
    </row>
    <row r="1442" spans="4:4" x14ac:dyDescent="0.25">
      <c r="D1442" s="2"/>
    </row>
    <row r="1443" spans="4:4" x14ac:dyDescent="0.25">
      <c r="D1443" s="2"/>
    </row>
    <row r="1444" spans="4:4" x14ac:dyDescent="0.25">
      <c r="D1444" s="2"/>
    </row>
    <row r="1445" spans="4:4" x14ac:dyDescent="0.25">
      <c r="D1445" s="2"/>
    </row>
    <row r="1446" spans="4:4" x14ac:dyDescent="0.25">
      <c r="D1446" s="2"/>
    </row>
    <row r="1447" spans="4:4" x14ac:dyDescent="0.25">
      <c r="D1447" s="2"/>
    </row>
    <row r="1448" spans="4:4" x14ac:dyDescent="0.25">
      <c r="D1448" s="2"/>
    </row>
    <row r="1449" spans="4:4" x14ac:dyDescent="0.25">
      <c r="D1449" s="2"/>
    </row>
    <row r="1450" spans="4:4" x14ac:dyDescent="0.25">
      <c r="D1450" s="2"/>
    </row>
    <row r="1451" spans="4:4" x14ac:dyDescent="0.25">
      <c r="D1451" s="2"/>
    </row>
    <row r="1452" spans="4:4" x14ac:dyDescent="0.25">
      <c r="D1452" s="2"/>
    </row>
    <row r="1453" spans="4:4" x14ac:dyDescent="0.25">
      <c r="D1453" s="2"/>
    </row>
    <row r="1454" spans="4:4" x14ac:dyDescent="0.25">
      <c r="D1454" s="2"/>
    </row>
    <row r="1455" spans="4:4" x14ac:dyDescent="0.25">
      <c r="D1455" s="2"/>
    </row>
    <row r="1456" spans="4:4" x14ac:dyDescent="0.25">
      <c r="D1456" s="2"/>
    </row>
    <row r="1457" spans="4:4" x14ac:dyDescent="0.25">
      <c r="D1457" s="2"/>
    </row>
    <row r="1458" spans="4:4" x14ac:dyDescent="0.25">
      <c r="D1458" s="2"/>
    </row>
    <row r="1459" spans="4:4" x14ac:dyDescent="0.25">
      <c r="D1459" s="2"/>
    </row>
    <row r="1460" spans="4:4" x14ac:dyDescent="0.25">
      <c r="D1460" s="2"/>
    </row>
    <row r="1461" spans="4:4" x14ac:dyDescent="0.25">
      <c r="D1461" s="2"/>
    </row>
    <row r="1462" spans="4:4" x14ac:dyDescent="0.25">
      <c r="D1462" s="2"/>
    </row>
    <row r="1463" spans="4:4" x14ac:dyDescent="0.25">
      <c r="D1463" s="2"/>
    </row>
    <row r="1464" spans="4:4" x14ac:dyDescent="0.25">
      <c r="D1464" s="2"/>
    </row>
    <row r="1465" spans="4:4" x14ac:dyDescent="0.25">
      <c r="D1465" s="2"/>
    </row>
    <row r="1466" spans="4:4" x14ac:dyDescent="0.25">
      <c r="D1466" s="2"/>
    </row>
    <row r="1467" spans="4:4" x14ac:dyDescent="0.25">
      <c r="D1467" s="2"/>
    </row>
    <row r="1468" spans="4:4" x14ac:dyDescent="0.25">
      <c r="D1468" s="2"/>
    </row>
    <row r="1469" spans="4:4" x14ac:dyDescent="0.25">
      <c r="D1469" s="2"/>
    </row>
    <row r="1470" spans="4:4" x14ac:dyDescent="0.25">
      <c r="D1470" s="2"/>
    </row>
    <row r="1471" spans="4:4" x14ac:dyDescent="0.25">
      <c r="D1471" s="2"/>
    </row>
    <row r="1472" spans="4:4" x14ac:dyDescent="0.25">
      <c r="D1472" s="2"/>
    </row>
    <row r="1473" spans="4:4" x14ac:dyDescent="0.25">
      <c r="D1473" s="2"/>
    </row>
    <row r="1474" spans="4:4" x14ac:dyDescent="0.25">
      <c r="D1474" s="2"/>
    </row>
    <row r="1475" spans="4:4" x14ac:dyDescent="0.25">
      <c r="D1475" s="2"/>
    </row>
    <row r="1476" spans="4:4" x14ac:dyDescent="0.25">
      <c r="D1476" s="2"/>
    </row>
    <row r="1477" spans="4:4" x14ac:dyDescent="0.25">
      <c r="D1477" s="2"/>
    </row>
    <row r="1478" spans="4:4" x14ac:dyDescent="0.25">
      <c r="D1478" s="2"/>
    </row>
    <row r="1479" spans="4:4" x14ac:dyDescent="0.25">
      <c r="D1479" s="2"/>
    </row>
    <row r="1480" spans="4:4" x14ac:dyDescent="0.25">
      <c r="D1480" s="2"/>
    </row>
    <row r="1481" spans="4:4" x14ac:dyDescent="0.25">
      <c r="D1481" s="2"/>
    </row>
    <row r="1482" spans="4:4" x14ac:dyDescent="0.25">
      <c r="D1482" s="2"/>
    </row>
    <row r="1483" spans="4:4" x14ac:dyDescent="0.25">
      <c r="D1483" s="2"/>
    </row>
    <row r="1484" spans="4:4" x14ac:dyDescent="0.25">
      <c r="D1484" s="2"/>
    </row>
    <row r="1485" spans="4:4" x14ac:dyDescent="0.25">
      <c r="D1485" s="2"/>
    </row>
    <row r="1486" spans="4:4" x14ac:dyDescent="0.25">
      <c r="D1486" s="2"/>
    </row>
    <row r="1487" spans="4:4" x14ac:dyDescent="0.25">
      <c r="D1487" s="2"/>
    </row>
    <row r="1488" spans="4:4" x14ac:dyDescent="0.25">
      <c r="D1488" s="2"/>
    </row>
    <row r="1489" spans="4:4" x14ac:dyDescent="0.25">
      <c r="D1489" s="2"/>
    </row>
    <row r="1490" spans="4:4" x14ac:dyDescent="0.25">
      <c r="D1490" s="2"/>
    </row>
    <row r="1491" spans="4:4" x14ac:dyDescent="0.25">
      <c r="D1491" s="2"/>
    </row>
    <row r="1492" spans="4:4" x14ac:dyDescent="0.25">
      <c r="D1492" s="2"/>
    </row>
    <row r="1493" spans="4:4" x14ac:dyDescent="0.25">
      <c r="D1493" s="2"/>
    </row>
    <row r="1494" spans="4:4" x14ac:dyDescent="0.25">
      <c r="D1494" s="2"/>
    </row>
    <row r="1495" spans="4:4" x14ac:dyDescent="0.25">
      <c r="D1495" s="2"/>
    </row>
    <row r="1496" spans="4:4" x14ac:dyDescent="0.25">
      <c r="D1496" s="2"/>
    </row>
    <row r="1497" spans="4:4" x14ac:dyDescent="0.25">
      <c r="D1497" s="2"/>
    </row>
    <row r="1498" spans="4:4" x14ac:dyDescent="0.25">
      <c r="D1498" s="2"/>
    </row>
    <row r="1499" spans="4:4" x14ac:dyDescent="0.25">
      <c r="D1499" s="2"/>
    </row>
    <row r="1500" spans="4:4" x14ac:dyDescent="0.25">
      <c r="D1500" s="2"/>
    </row>
    <row r="1501" spans="4:4" x14ac:dyDescent="0.25">
      <c r="D1501" s="2"/>
    </row>
    <row r="1502" spans="4:4" x14ac:dyDescent="0.25">
      <c r="D1502" s="2"/>
    </row>
    <row r="1503" spans="4:4" x14ac:dyDescent="0.25">
      <c r="D1503" s="2"/>
    </row>
    <row r="1504" spans="4:4" x14ac:dyDescent="0.25">
      <c r="D1504" s="2"/>
    </row>
    <row r="1505" spans="4:4" x14ac:dyDescent="0.25">
      <c r="D1505" s="2"/>
    </row>
    <row r="1506" spans="4:4" x14ac:dyDescent="0.25">
      <c r="D1506" s="2"/>
    </row>
    <row r="1507" spans="4:4" x14ac:dyDescent="0.25">
      <c r="D1507" s="2"/>
    </row>
    <row r="1508" spans="4:4" x14ac:dyDescent="0.25">
      <c r="D1508" s="2"/>
    </row>
    <row r="1509" spans="4:4" x14ac:dyDescent="0.25">
      <c r="D1509" s="2"/>
    </row>
    <row r="1510" spans="4:4" x14ac:dyDescent="0.25">
      <c r="D1510" s="2"/>
    </row>
    <row r="1511" spans="4:4" x14ac:dyDescent="0.25">
      <c r="D1511" s="2"/>
    </row>
    <row r="1512" spans="4:4" x14ac:dyDescent="0.25">
      <c r="D1512" s="2"/>
    </row>
    <row r="1513" spans="4:4" x14ac:dyDescent="0.25">
      <c r="D1513" s="2"/>
    </row>
    <row r="1514" spans="4:4" x14ac:dyDescent="0.25">
      <c r="D1514" s="2"/>
    </row>
    <row r="1515" spans="4:4" x14ac:dyDescent="0.25">
      <c r="D1515" s="2"/>
    </row>
    <row r="1516" spans="4:4" x14ac:dyDescent="0.25">
      <c r="D1516" s="2"/>
    </row>
    <row r="1517" spans="4:4" x14ac:dyDescent="0.25">
      <c r="D1517" s="2"/>
    </row>
    <row r="1518" spans="4:4" x14ac:dyDescent="0.25">
      <c r="D1518" s="2"/>
    </row>
    <row r="1519" spans="4:4" x14ac:dyDescent="0.25">
      <c r="D1519" s="2"/>
    </row>
    <row r="1520" spans="4:4" x14ac:dyDescent="0.25">
      <c r="D1520" s="2"/>
    </row>
    <row r="1521" spans="4:4" x14ac:dyDescent="0.25">
      <c r="D1521" s="2"/>
    </row>
    <row r="1522" spans="4:4" x14ac:dyDescent="0.25">
      <c r="D1522" s="2"/>
    </row>
    <row r="1523" spans="4:4" x14ac:dyDescent="0.25">
      <c r="D1523" s="2"/>
    </row>
    <row r="1524" spans="4:4" x14ac:dyDescent="0.25">
      <c r="D1524" s="2"/>
    </row>
    <row r="1525" spans="4:4" x14ac:dyDescent="0.25">
      <c r="D1525" s="2"/>
    </row>
    <row r="1526" spans="4:4" x14ac:dyDescent="0.25">
      <c r="D1526" s="2"/>
    </row>
    <row r="1527" spans="4:4" x14ac:dyDescent="0.25">
      <c r="D1527" s="2"/>
    </row>
    <row r="1528" spans="4:4" x14ac:dyDescent="0.25">
      <c r="D1528" s="2"/>
    </row>
    <row r="1529" spans="4:4" x14ac:dyDescent="0.25">
      <c r="D1529" s="2"/>
    </row>
    <row r="1530" spans="4:4" x14ac:dyDescent="0.25">
      <c r="D1530" s="2"/>
    </row>
    <row r="1531" spans="4:4" x14ac:dyDescent="0.25">
      <c r="D1531" s="2"/>
    </row>
    <row r="1532" spans="4:4" x14ac:dyDescent="0.25">
      <c r="D1532" s="2"/>
    </row>
    <row r="1533" spans="4:4" x14ac:dyDescent="0.25">
      <c r="D1533" s="2"/>
    </row>
    <row r="1534" spans="4:4" x14ac:dyDescent="0.25">
      <c r="D1534" s="2"/>
    </row>
    <row r="1535" spans="4:4" x14ac:dyDescent="0.25">
      <c r="D1535" s="2"/>
    </row>
    <row r="1536" spans="4:4" x14ac:dyDescent="0.25">
      <c r="D1536" s="2"/>
    </row>
    <row r="1537" spans="4:4" x14ac:dyDescent="0.25">
      <c r="D1537" s="2"/>
    </row>
    <row r="1538" spans="4:4" x14ac:dyDescent="0.25">
      <c r="D1538" s="2"/>
    </row>
    <row r="1539" spans="4:4" x14ac:dyDescent="0.25">
      <c r="D1539" s="2"/>
    </row>
    <row r="1540" spans="4:4" x14ac:dyDescent="0.25">
      <c r="D1540" s="2"/>
    </row>
    <row r="1541" spans="4:4" x14ac:dyDescent="0.25">
      <c r="D1541" s="2"/>
    </row>
    <row r="1542" spans="4:4" x14ac:dyDescent="0.25">
      <c r="D1542" s="2"/>
    </row>
    <row r="1543" spans="4:4" x14ac:dyDescent="0.25">
      <c r="D1543" s="2"/>
    </row>
    <row r="1544" spans="4:4" x14ac:dyDescent="0.25">
      <c r="D1544" s="2"/>
    </row>
    <row r="1545" spans="4:4" x14ac:dyDescent="0.25">
      <c r="D1545" s="2"/>
    </row>
    <row r="1546" spans="4:4" x14ac:dyDescent="0.25">
      <c r="D1546" s="2"/>
    </row>
    <row r="1547" spans="4:4" x14ac:dyDescent="0.25">
      <c r="D1547" s="2"/>
    </row>
    <row r="1548" spans="4:4" x14ac:dyDescent="0.25">
      <c r="D1548" s="2"/>
    </row>
    <row r="1549" spans="4:4" x14ac:dyDescent="0.25">
      <c r="D1549" s="2"/>
    </row>
    <row r="1550" spans="4:4" x14ac:dyDescent="0.25">
      <c r="D1550" s="2"/>
    </row>
    <row r="1551" spans="4:4" x14ac:dyDescent="0.25">
      <c r="D1551" s="2"/>
    </row>
    <row r="1552" spans="4:4" x14ac:dyDescent="0.25">
      <c r="D1552" s="2"/>
    </row>
    <row r="1553" spans="4:4" x14ac:dyDescent="0.25">
      <c r="D1553" s="2"/>
    </row>
    <row r="1554" spans="4:4" x14ac:dyDescent="0.25">
      <c r="D1554" s="2"/>
    </row>
    <row r="1555" spans="4:4" x14ac:dyDescent="0.25">
      <c r="D1555" s="2"/>
    </row>
    <row r="1556" spans="4:4" x14ac:dyDescent="0.25">
      <c r="D1556" s="2"/>
    </row>
    <row r="1557" spans="4:4" x14ac:dyDescent="0.25">
      <c r="D1557" s="2"/>
    </row>
    <row r="1558" spans="4:4" x14ac:dyDescent="0.25">
      <c r="D1558" s="2"/>
    </row>
    <row r="1559" spans="4:4" x14ac:dyDescent="0.25">
      <c r="D1559" s="2"/>
    </row>
    <row r="1560" spans="4:4" x14ac:dyDescent="0.25">
      <c r="D1560" s="2"/>
    </row>
    <row r="1561" spans="4:4" x14ac:dyDescent="0.25">
      <c r="D1561" s="2"/>
    </row>
    <row r="1562" spans="4:4" x14ac:dyDescent="0.25">
      <c r="D1562" s="2"/>
    </row>
    <row r="1563" spans="4:4" x14ac:dyDescent="0.25">
      <c r="D1563" s="2"/>
    </row>
    <row r="1564" spans="4:4" x14ac:dyDescent="0.25">
      <c r="D1564" s="2"/>
    </row>
    <row r="1565" spans="4:4" x14ac:dyDescent="0.25">
      <c r="D1565" s="2"/>
    </row>
    <row r="1566" spans="4:4" x14ac:dyDescent="0.25">
      <c r="D1566" s="2"/>
    </row>
    <row r="1567" spans="4:4" x14ac:dyDescent="0.25">
      <c r="D1567" s="2"/>
    </row>
    <row r="1568" spans="4:4" x14ac:dyDescent="0.25">
      <c r="D1568" s="2"/>
    </row>
    <row r="1569" spans="4:4" x14ac:dyDescent="0.25">
      <c r="D1569" s="2"/>
    </row>
    <row r="1570" spans="4:4" x14ac:dyDescent="0.25">
      <c r="D1570" s="2"/>
    </row>
    <row r="1571" spans="4:4" x14ac:dyDescent="0.25">
      <c r="D1571" s="2"/>
    </row>
    <row r="1572" spans="4:4" x14ac:dyDescent="0.25">
      <c r="D1572" s="2"/>
    </row>
    <row r="1573" spans="4:4" x14ac:dyDescent="0.25">
      <c r="D1573" s="2"/>
    </row>
    <row r="1574" spans="4:4" x14ac:dyDescent="0.25">
      <c r="D1574" s="2"/>
    </row>
    <row r="1575" spans="4:4" x14ac:dyDescent="0.25">
      <c r="D1575" s="2"/>
    </row>
    <row r="1576" spans="4:4" x14ac:dyDescent="0.25">
      <c r="D1576" s="2"/>
    </row>
    <row r="1577" spans="4:4" x14ac:dyDescent="0.25">
      <c r="D1577" s="2"/>
    </row>
    <row r="1578" spans="4:4" x14ac:dyDescent="0.25">
      <c r="D1578" s="2"/>
    </row>
    <row r="1579" spans="4:4" x14ac:dyDescent="0.25">
      <c r="D1579" s="2"/>
    </row>
    <row r="1580" spans="4:4" x14ac:dyDescent="0.25">
      <c r="D1580" s="2"/>
    </row>
    <row r="1581" spans="4:4" x14ac:dyDescent="0.25">
      <c r="D1581" s="2"/>
    </row>
    <row r="1582" spans="4:4" x14ac:dyDescent="0.25">
      <c r="D1582" s="2"/>
    </row>
    <row r="1583" spans="4:4" x14ac:dyDescent="0.25">
      <c r="D1583" s="2"/>
    </row>
    <row r="1584" spans="4:4" x14ac:dyDescent="0.25">
      <c r="D1584" s="2"/>
    </row>
    <row r="1585" spans="4:4" x14ac:dyDescent="0.25">
      <c r="D1585" s="2"/>
    </row>
    <row r="1586" spans="4:4" x14ac:dyDescent="0.25">
      <c r="D1586" s="2"/>
    </row>
    <row r="1587" spans="4:4" x14ac:dyDescent="0.25">
      <c r="D1587" s="2"/>
    </row>
    <row r="1588" spans="4:4" x14ac:dyDescent="0.25">
      <c r="D1588" s="2"/>
    </row>
    <row r="1589" spans="4:4" x14ac:dyDescent="0.25">
      <c r="D1589" s="2"/>
    </row>
    <row r="1590" spans="4:4" x14ac:dyDescent="0.25">
      <c r="D1590" s="2"/>
    </row>
    <row r="1591" spans="4:4" x14ac:dyDescent="0.25">
      <c r="D1591" s="2"/>
    </row>
    <row r="1592" spans="4:4" x14ac:dyDescent="0.25">
      <c r="D1592" s="2"/>
    </row>
    <row r="1593" spans="4:4" x14ac:dyDescent="0.25">
      <c r="D1593" s="2"/>
    </row>
    <row r="1594" spans="4:4" x14ac:dyDescent="0.25">
      <c r="D1594" s="2"/>
    </row>
    <row r="1595" spans="4:4" x14ac:dyDescent="0.25">
      <c r="D1595" s="2"/>
    </row>
    <row r="1596" spans="4:4" x14ac:dyDescent="0.25">
      <c r="D1596" s="2"/>
    </row>
    <row r="1597" spans="4:4" x14ac:dyDescent="0.25">
      <c r="D1597" s="2"/>
    </row>
    <row r="1598" spans="4:4" x14ac:dyDescent="0.25">
      <c r="D1598" s="2"/>
    </row>
    <row r="1599" spans="4:4" x14ac:dyDescent="0.25">
      <c r="D1599" s="2"/>
    </row>
    <row r="1600" spans="4:4" x14ac:dyDescent="0.25">
      <c r="D1600" s="2"/>
    </row>
    <row r="1601" spans="4:4" x14ac:dyDescent="0.25">
      <c r="D1601" s="2"/>
    </row>
    <row r="1602" spans="4:4" x14ac:dyDescent="0.25">
      <c r="D1602" s="2"/>
    </row>
    <row r="1603" spans="4:4" x14ac:dyDescent="0.25">
      <c r="D1603" s="2"/>
    </row>
    <row r="1604" spans="4:4" x14ac:dyDescent="0.25">
      <c r="D1604" s="2"/>
    </row>
    <row r="1605" spans="4:4" x14ac:dyDescent="0.25">
      <c r="D1605" s="2"/>
    </row>
    <row r="1606" spans="4:4" x14ac:dyDescent="0.25">
      <c r="D1606" s="2"/>
    </row>
    <row r="1607" spans="4:4" x14ac:dyDescent="0.25">
      <c r="D1607" s="2"/>
    </row>
    <row r="1608" spans="4:4" x14ac:dyDescent="0.25">
      <c r="D1608" s="2"/>
    </row>
    <row r="1609" spans="4:4" x14ac:dyDescent="0.25">
      <c r="D1609" s="2"/>
    </row>
    <row r="1610" spans="4:4" x14ac:dyDescent="0.25">
      <c r="D1610" s="2"/>
    </row>
    <row r="1611" spans="4:4" x14ac:dyDescent="0.25">
      <c r="D1611" s="2"/>
    </row>
    <row r="1612" spans="4:4" x14ac:dyDescent="0.25">
      <c r="D1612" s="2"/>
    </row>
    <row r="1613" spans="4:4" x14ac:dyDescent="0.25">
      <c r="D1613" s="2"/>
    </row>
    <row r="1614" spans="4:4" x14ac:dyDescent="0.25">
      <c r="D1614" s="2"/>
    </row>
    <row r="1615" spans="4:4" x14ac:dyDescent="0.25">
      <c r="D1615" s="2"/>
    </row>
    <row r="1616" spans="4:4" x14ac:dyDescent="0.25">
      <c r="D1616" s="2"/>
    </row>
    <row r="1617" spans="4:4" x14ac:dyDescent="0.25">
      <c r="D1617" s="2"/>
    </row>
    <row r="1618" spans="4:4" x14ac:dyDescent="0.25">
      <c r="D1618" s="2"/>
    </row>
    <row r="1619" spans="4:4" x14ac:dyDescent="0.25">
      <c r="D1619" s="2"/>
    </row>
    <row r="1620" spans="4:4" x14ac:dyDescent="0.25">
      <c r="D1620" s="2"/>
    </row>
    <row r="1621" spans="4:4" x14ac:dyDescent="0.25">
      <c r="D1621" s="2"/>
    </row>
    <row r="1622" spans="4:4" x14ac:dyDescent="0.25">
      <c r="D1622" s="2"/>
    </row>
    <row r="1623" spans="4:4" x14ac:dyDescent="0.25">
      <c r="D1623" s="2"/>
    </row>
    <row r="1624" spans="4:4" x14ac:dyDescent="0.25">
      <c r="D1624" s="2"/>
    </row>
    <row r="1625" spans="4:4" x14ac:dyDescent="0.25">
      <c r="D1625" s="2"/>
    </row>
    <row r="1626" spans="4:4" x14ac:dyDescent="0.25">
      <c r="D1626" s="2"/>
    </row>
    <row r="1627" spans="4:4" x14ac:dyDescent="0.25">
      <c r="D1627" s="2"/>
    </row>
    <row r="1628" spans="4:4" x14ac:dyDescent="0.25">
      <c r="D1628" s="2"/>
    </row>
    <row r="1629" spans="4:4" x14ac:dyDescent="0.25">
      <c r="D1629" s="2"/>
    </row>
    <row r="1630" spans="4:4" x14ac:dyDescent="0.25">
      <c r="D1630" s="2"/>
    </row>
    <row r="1631" spans="4:4" x14ac:dyDescent="0.25">
      <c r="D1631" s="2"/>
    </row>
    <row r="1632" spans="4:4" x14ac:dyDescent="0.25">
      <c r="D1632" s="2"/>
    </row>
    <row r="1633" spans="4:4" x14ac:dyDescent="0.25">
      <c r="D1633" s="2"/>
    </row>
    <row r="1634" spans="4:4" x14ac:dyDescent="0.25">
      <c r="D1634" s="2"/>
    </row>
    <row r="1635" spans="4:4" x14ac:dyDescent="0.25">
      <c r="D1635" s="2"/>
    </row>
    <row r="1636" spans="4:4" x14ac:dyDescent="0.25">
      <c r="D1636" s="2"/>
    </row>
    <row r="1637" spans="4:4" x14ac:dyDescent="0.25">
      <c r="D1637" s="2"/>
    </row>
    <row r="1638" spans="4:4" x14ac:dyDescent="0.25">
      <c r="D1638" s="2"/>
    </row>
    <row r="1639" spans="4:4" x14ac:dyDescent="0.25">
      <c r="D1639" s="2"/>
    </row>
    <row r="1640" spans="4:4" x14ac:dyDescent="0.25">
      <c r="D1640" s="2"/>
    </row>
    <row r="1641" spans="4:4" x14ac:dyDescent="0.25">
      <c r="D1641" s="2"/>
    </row>
    <row r="1642" spans="4:4" x14ac:dyDescent="0.25">
      <c r="D1642" s="2"/>
    </row>
    <row r="1643" spans="4:4" x14ac:dyDescent="0.25">
      <c r="D1643" s="2"/>
    </row>
    <row r="1644" spans="4:4" x14ac:dyDescent="0.25">
      <c r="D1644" s="2"/>
    </row>
    <row r="1645" spans="4:4" x14ac:dyDescent="0.25">
      <c r="D1645" s="2"/>
    </row>
    <row r="1646" spans="4:4" x14ac:dyDescent="0.25">
      <c r="D1646" s="2"/>
    </row>
    <row r="1647" spans="4:4" x14ac:dyDescent="0.25">
      <c r="D1647" s="2"/>
    </row>
    <row r="1648" spans="4:4" x14ac:dyDescent="0.25">
      <c r="D1648" s="2"/>
    </row>
    <row r="1649" spans="4:4" x14ac:dyDescent="0.25">
      <c r="D1649" s="2"/>
    </row>
    <row r="1650" spans="4:4" x14ac:dyDescent="0.25">
      <c r="D1650" s="2"/>
    </row>
    <row r="1651" spans="4:4" x14ac:dyDescent="0.25">
      <c r="D1651" s="2"/>
    </row>
    <row r="1652" spans="4:4" x14ac:dyDescent="0.25">
      <c r="D1652" s="2"/>
    </row>
    <row r="1653" spans="4:4" x14ac:dyDescent="0.25">
      <c r="D1653" s="2"/>
    </row>
    <row r="1654" spans="4:4" x14ac:dyDescent="0.25">
      <c r="D1654" s="2"/>
    </row>
    <row r="1655" spans="4:4" x14ac:dyDescent="0.25">
      <c r="D1655" s="2"/>
    </row>
    <row r="1656" spans="4:4" x14ac:dyDescent="0.25">
      <c r="D1656" s="2"/>
    </row>
    <row r="1657" spans="4:4" x14ac:dyDescent="0.25">
      <c r="D1657" s="2"/>
    </row>
    <row r="1658" spans="4:4" x14ac:dyDescent="0.25">
      <c r="D1658" s="2"/>
    </row>
    <row r="1659" spans="4:4" x14ac:dyDescent="0.25">
      <c r="D1659" s="2"/>
    </row>
    <row r="1660" spans="4:4" x14ac:dyDescent="0.25">
      <c r="D1660" s="2"/>
    </row>
    <row r="1661" spans="4:4" x14ac:dyDescent="0.25">
      <c r="D1661" s="2"/>
    </row>
    <row r="1662" spans="4:4" x14ac:dyDescent="0.25">
      <c r="D1662" s="2"/>
    </row>
    <row r="1663" spans="4:4" x14ac:dyDescent="0.25">
      <c r="D1663" s="2"/>
    </row>
    <row r="1664" spans="4:4" x14ac:dyDescent="0.25">
      <c r="D1664" s="2"/>
    </row>
    <row r="1665" spans="4:4" x14ac:dyDescent="0.25">
      <c r="D1665" s="2"/>
    </row>
    <row r="1666" spans="4:4" x14ac:dyDescent="0.25">
      <c r="D1666" s="2"/>
    </row>
    <row r="1667" spans="4:4" x14ac:dyDescent="0.25">
      <c r="D1667" s="2"/>
    </row>
    <row r="1668" spans="4:4" x14ac:dyDescent="0.25">
      <c r="D1668" s="2"/>
    </row>
    <row r="1669" spans="4:4" x14ac:dyDescent="0.25">
      <c r="D1669" s="2"/>
    </row>
    <row r="1670" spans="4:4" x14ac:dyDescent="0.25">
      <c r="D1670" s="2"/>
    </row>
    <row r="1671" spans="4:4" x14ac:dyDescent="0.25">
      <c r="D1671" s="2"/>
    </row>
    <row r="1672" spans="4:4" x14ac:dyDescent="0.25">
      <c r="D1672" s="2"/>
    </row>
    <row r="1673" spans="4:4" x14ac:dyDescent="0.25">
      <c r="D1673" s="2"/>
    </row>
    <row r="1674" spans="4:4" x14ac:dyDescent="0.25">
      <c r="D1674" s="2"/>
    </row>
    <row r="1675" spans="4:4" x14ac:dyDescent="0.25">
      <c r="D1675" s="2"/>
    </row>
    <row r="1676" spans="4:4" x14ac:dyDescent="0.25">
      <c r="D1676" s="2"/>
    </row>
    <row r="1677" spans="4:4" x14ac:dyDescent="0.25">
      <c r="D1677" s="2"/>
    </row>
    <row r="1678" spans="4:4" x14ac:dyDescent="0.25">
      <c r="D1678" s="2"/>
    </row>
    <row r="1679" spans="4:4" x14ac:dyDescent="0.25">
      <c r="D1679" s="2"/>
    </row>
    <row r="1680" spans="4:4" x14ac:dyDescent="0.25">
      <c r="D1680" s="2"/>
    </row>
    <row r="1681" spans="4:4" x14ac:dyDescent="0.25">
      <c r="D1681" s="2"/>
    </row>
    <row r="1682" spans="4:4" x14ac:dyDescent="0.25">
      <c r="D1682" s="2"/>
    </row>
    <row r="1683" spans="4:4" x14ac:dyDescent="0.25">
      <c r="D1683" s="2"/>
    </row>
    <row r="1684" spans="4:4" x14ac:dyDescent="0.25">
      <c r="D1684" s="2"/>
    </row>
    <row r="1685" spans="4:4" x14ac:dyDescent="0.25">
      <c r="D1685" s="2"/>
    </row>
    <row r="1686" spans="4:4" x14ac:dyDescent="0.25">
      <c r="D1686" s="2"/>
    </row>
    <row r="1687" spans="4:4" x14ac:dyDescent="0.25">
      <c r="D1687" s="2"/>
    </row>
    <row r="1688" spans="4:4" x14ac:dyDescent="0.25">
      <c r="D1688" s="2"/>
    </row>
    <row r="1689" spans="4:4" x14ac:dyDescent="0.25">
      <c r="D1689" s="2"/>
    </row>
    <row r="1690" spans="4:4" x14ac:dyDescent="0.25">
      <c r="D1690" s="2"/>
    </row>
    <row r="1691" spans="4:4" x14ac:dyDescent="0.25">
      <c r="D1691" s="2"/>
    </row>
    <row r="1692" spans="4:4" x14ac:dyDescent="0.25">
      <c r="D1692" s="2"/>
    </row>
    <row r="1693" spans="4:4" x14ac:dyDescent="0.25">
      <c r="D1693" s="2"/>
    </row>
    <row r="1694" spans="4:4" x14ac:dyDescent="0.25">
      <c r="D1694" s="2"/>
    </row>
    <row r="1695" spans="4:4" x14ac:dyDescent="0.25">
      <c r="D1695" s="2"/>
    </row>
    <row r="1696" spans="4:4" x14ac:dyDescent="0.25">
      <c r="D1696" s="2"/>
    </row>
    <row r="1697" spans="4:4" x14ac:dyDescent="0.25">
      <c r="D1697" s="2"/>
    </row>
    <row r="1698" spans="4:4" x14ac:dyDescent="0.25">
      <c r="D1698" s="2"/>
    </row>
    <row r="1699" spans="4:4" x14ac:dyDescent="0.25">
      <c r="D1699" s="2"/>
    </row>
    <row r="1700" spans="4:4" x14ac:dyDescent="0.25">
      <c r="D1700" s="2"/>
    </row>
    <row r="1701" spans="4:4" x14ac:dyDescent="0.25">
      <c r="D1701" s="2"/>
    </row>
    <row r="1702" spans="4:4" x14ac:dyDescent="0.25">
      <c r="D1702" s="2"/>
    </row>
    <row r="1703" spans="4:4" x14ac:dyDescent="0.25">
      <c r="D1703" s="2"/>
    </row>
    <row r="1704" spans="4:4" x14ac:dyDescent="0.25">
      <c r="D1704" s="2"/>
    </row>
    <row r="1705" spans="4:4" x14ac:dyDescent="0.25">
      <c r="D1705" s="2"/>
    </row>
    <row r="1706" spans="4:4" x14ac:dyDescent="0.25">
      <c r="D1706" s="2"/>
    </row>
    <row r="1707" spans="4:4" x14ac:dyDescent="0.25">
      <c r="D1707" s="2"/>
    </row>
    <row r="1708" spans="4:4" x14ac:dyDescent="0.25">
      <c r="D1708" s="2"/>
    </row>
    <row r="1709" spans="4:4" x14ac:dyDescent="0.25">
      <c r="D1709" s="2"/>
    </row>
    <row r="1710" spans="4:4" x14ac:dyDescent="0.25">
      <c r="D1710" s="2"/>
    </row>
    <row r="1711" spans="4:4" x14ac:dyDescent="0.25">
      <c r="D1711" s="2"/>
    </row>
    <row r="1712" spans="4:4" x14ac:dyDescent="0.25">
      <c r="D1712" s="2"/>
    </row>
    <row r="1713" spans="4:4" x14ac:dyDescent="0.25">
      <c r="D1713" s="2"/>
    </row>
    <row r="1714" spans="4:4" x14ac:dyDescent="0.25">
      <c r="D1714" s="2"/>
    </row>
    <row r="1715" spans="4:4" x14ac:dyDescent="0.25">
      <c r="D1715" s="2"/>
    </row>
    <row r="1716" spans="4:4" x14ac:dyDescent="0.25">
      <c r="D1716" s="2"/>
    </row>
    <row r="1717" spans="4:4" x14ac:dyDescent="0.25">
      <c r="D1717" s="2"/>
    </row>
    <row r="1718" spans="4:4" x14ac:dyDescent="0.25">
      <c r="D1718" s="2"/>
    </row>
    <row r="1719" spans="4:4" x14ac:dyDescent="0.25">
      <c r="D1719" s="2"/>
    </row>
    <row r="1720" spans="4:4" x14ac:dyDescent="0.25">
      <c r="D1720" s="2"/>
    </row>
    <row r="1721" spans="4:4" x14ac:dyDescent="0.25">
      <c r="D1721" s="2"/>
    </row>
    <row r="1722" spans="4:4" x14ac:dyDescent="0.25">
      <c r="D1722" s="2"/>
    </row>
    <row r="1723" spans="4:4" x14ac:dyDescent="0.25">
      <c r="D1723" s="2"/>
    </row>
    <row r="1724" spans="4:4" x14ac:dyDescent="0.25">
      <c r="D1724" s="2"/>
    </row>
    <row r="1725" spans="4:4" x14ac:dyDescent="0.25">
      <c r="D1725" s="2"/>
    </row>
    <row r="1726" spans="4:4" x14ac:dyDescent="0.25">
      <c r="D1726" s="2"/>
    </row>
    <row r="1727" spans="4:4" x14ac:dyDescent="0.25">
      <c r="D1727" s="2"/>
    </row>
    <row r="1728" spans="4:4" x14ac:dyDescent="0.25">
      <c r="D1728" s="2"/>
    </row>
    <row r="1729" spans="4:4" x14ac:dyDescent="0.25">
      <c r="D1729" s="2"/>
    </row>
    <row r="1730" spans="4:4" x14ac:dyDescent="0.25">
      <c r="D1730" s="2"/>
    </row>
    <row r="1731" spans="4:4" x14ac:dyDescent="0.25">
      <c r="D1731" s="2"/>
    </row>
    <row r="1732" spans="4:4" x14ac:dyDescent="0.25">
      <c r="D1732" s="2"/>
    </row>
    <row r="1733" spans="4:4" x14ac:dyDescent="0.25">
      <c r="D1733" s="2"/>
    </row>
    <row r="1734" spans="4:4" x14ac:dyDescent="0.25">
      <c r="D1734" s="2"/>
    </row>
    <row r="1735" spans="4:4" x14ac:dyDescent="0.25">
      <c r="D1735" s="2"/>
    </row>
    <row r="1736" spans="4:4" x14ac:dyDescent="0.25">
      <c r="D1736" s="2"/>
    </row>
    <row r="1737" spans="4:4" x14ac:dyDescent="0.25">
      <c r="D1737" s="2"/>
    </row>
    <row r="1738" spans="4:4" x14ac:dyDescent="0.25">
      <c r="D1738" s="2"/>
    </row>
    <row r="1739" spans="4:4" x14ac:dyDescent="0.25">
      <c r="D1739" s="2"/>
    </row>
    <row r="1740" spans="4:4" x14ac:dyDescent="0.25">
      <c r="D1740" s="2"/>
    </row>
    <row r="1741" spans="4:4" x14ac:dyDescent="0.25">
      <c r="D1741" s="2"/>
    </row>
    <row r="1742" spans="4:4" x14ac:dyDescent="0.25">
      <c r="D1742" s="2"/>
    </row>
    <row r="1743" spans="4:4" x14ac:dyDescent="0.25">
      <c r="D1743" s="2"/>
    </row>
    <row r="1744" spans="4:4" x14ac:dyDescent="0.25">
      <c r="D1744" s="2"/>
    </row>
    <row r="1745" spans="4:4" x14ac:dyDescent="0.25">
      <c r="D1745" s="2"/>
    </row>
    <row r="1746" spans="4:4" x14ac:dyDescent="0.25">
      <c r="D1746" s="2"/>
    </row>
    <row r="1747" spans="4:4" x14ac:dyDescent="0.25">
      <c r="D1747" s="2"/>
    </row>
    <row r="1748" spans="4:4" x14ac:dyDescent="0.25">
      <c r="D1748" s="2"/>
    </row>
    <row r="1749" spans="4:4" x14ac:dyDescent="0.25">
      <c r="D1749" s="2"/>
    </row>
    <row r="1750" spans="4:4" x14ac:dyDescent="0.25">
      <c r="D1750" s="2"/>
    </row>
    <row r="1751" spans="4:4" x14ac:dyDescent="0.25">
      <c r="D1751" s="2"/>
    </row>
    <row r="1752" spans="4:4" x14ac:dyDescent="0.25">
      <c r="D1752" s="2"/>
    </row>
    <row r="1753" spans="4:4" x14ac:dyDescent="0.25">
      <c r="D1753" s="2"/>
    </row>
    <row r="1754" spans="4:4" x14ac:dyDescent="0.25">
      <c r="D1754" s="2"/>
    </row>
    <row r="1755" spans="4:4" x14ac:dyDescent="0.25">
      <c r="D1755" s="2"/>
    </row>
    <row r="1756" spans="4:4" x14ac:dyDescent="0.25">
      <c r="D1756" s="2"/>
    </row>
    <row r="1757" spans="4:4" x14ac:dyDescent="0.25">
      <c r="D1757" s="2"/>
    </row>
    <row r="1758" spans="4:4" x14ac:dyDescent="0.25">
      <c r="D1758" s="2"/>
    </row>
    <row r="1759" spans="4:4" x14ac:dyDescent="0.25">
      <c r="D1759" s="2"/>
    </row>
    <row r="1760" spans="4:4" x14ac:dyDescent="0.25">
      <c r="D1760" s="2"/>
    </row>
    <row r="1761" spans="4:4" x14ac:dyDescent="0.25">
      <c r="D1761" s="2"/>
    </row>
    <row r="1762" spans="4:4" x14ac:dyDescent="0.25">
      <c r="D1762" s="2"/>
    </row>
    <row r="1763" spans="4:4" x14ac:dyDescent="0.25">
      <c r="D1763" s="2"/>
    </row>
    <row r="1764" spans="4:4" x14ac:dyDescent="0.25">
      <c r="D1764" s="2"/>
    </row>
    <row r="1765" spans="4:4" x14ac:dyDescent="0.25">
      <c r="D1765" s="2"/>
    </row>
    <row r="1766" spans="4:4" x14ac:dyDescent="0.25">
      <c r="D1766" s="2"/>
    </row>
    <row r="1767" spans="4:4" x14ac:dyDescent="0.25">
      <c r="D1767" s="2"/>
    </row>
    <row r="1768" spans="4:4" x14ac:dyDescent="0.25">
      <c r="D1768" s="2"/>
    </row>
    <row r="1769" spans="4:4" x14ac:dyDescent="0.25">
      <c r="D1769" s="2"/>
    </row>
    <row r="1770" spans="4:4" x14ac:dyDescent="0.25">
      <c r="D1770" s="2"/>
    </row>
    <row r="1771" spans="4:4" x14ac:dyDescent="0.25">
      <c r="D1771" s="2"/>
    </row>
    <row r="1772" spans="4:4" x14ac:dyDescent="0.25">
      <c r="D1772" s="2"/>
    </row>
    <row r="1773" spans="4:4" x14ac:dyDescent="0.25">
      <c r="D1773" s="2"/>
    </row>
    <row r="1774" spans="4:4" x14ac:dyDescent="0.25">
      <c r="D1774" s="2"/>
    </row>
    <row r="1775" spans="4:4" x14ac:dyDescent="0.25">
      <c r="D1775" s="2"/>
    </row>
    <row r="1776" spans="4:4" x14ac:dyDescent="0.25">
      <c r="D1776" s="2"/>
    </row>
    <row r="1777" spans="4:4" x14ac:dyDescent="0.25">
      <c r="D1777" s="2"/>
    </row>
    <row r="1778" spans="4:4" x14ac:dyDescent="0.25">
      <c r="D1778" s="2"/>
    </row>
    <row r="1779" spans="4:4" x14ac:dyDescent="0.25">
      <c r="D1779" s="2"/>
    </row>
    <row r="1780" spans="4:4" x14ac:dyDescent="0.25">
      <c r="D1780" s="2"/>
    </row>
    <row r="1781" spans="4:4" x14ac:dyDescent="0.25">
      <c r="D1781" s="2"/>
    </row>
    <row r="1782" spans="4:4" x14ac:dyDescent="0.25">
      <c r="D1782" s="2"/>
    </row>
    <row r="1783" spans="4:4" x14ac:dyDescent="0.25">
      <c r="D1783" s="2"/>
    </row>
    <row r="1784" spans="4:4" x14ac:dyDescent="0.25">
      <c r="D1784" s="2"/>
    </row>
    <row r="1785" spans="4:4" x14ac:dyDescent="0.25">
      <c r="D1785" s="2"/>
    </row>
    <row r="1786" spans="4:4" x14ac:dyDescent="0.25">
      <c r="D1786" s="2"/>
    </row>
    <row r="1787" spans="4:4" x14ac:dyDescent="0.25">
      <c r="D1787" s="2"/>
    </row>
    <row r="1788" spans="4:4" x14ac:dyDescent="0.25">
      <c r="D1788" s="2"/>
    </row>
    <row r="1789" spans="4:4" x14ac:dyDescent="0.25">
      <c r="D1789" s="2"/>
    </row>
    <row r="1790" spans="4:4" x14ac:dyDescent="0.25">
      <c r="D1790" s="2"/>
    </row>
    <row r="1791" spans="4:4" x14ac:dyDescent="0.25">
      <c r="D1791" s="2"/>
    </row>
    <row r="1792" spans="4:4" x14ac:dyDescent="0.25">
      <c r="D1792" s="2"/>
    </row>
    <row r="1793" spans="4:4" x14ac:dyDescent="0.25">
      <c r="D1793" s="2"/>
    </row>
    <row r="1794" spans="4:4" x14ac:dyDescent="0.25">
      <c r="D1794" s="2"/>
    </row>
    <row r="1795" spans="4:4" x14ac:dyDescent="0.25">
      <c r="D1795" s="2"/>
    </row>
    <row r="1796" spans="4:4" x14ac:dyDescent="0.25">
      <c r="D1796" s="2"/>
    </row>
    <row r="1797" spans="4:4" x14ac:dyDescent="0.25">
      <c r="D1797" s="2"/>
    </row>
    <row r="1798" spans="4:4" x14ac:dyDescent="0.25">
      <c r="D1798" s="2"/>
    </row>
    <row r="1799" spans="4:4" x14ac:dyDescent="0.25">
      <c r="D1799" s="2"/>
    </row>
    <row r="1800" spans="4:4" x14ac:dyDescent="0.25">
      <c r="D1800" s="2"/>
    </row>
    <row r="1801" spans="4:4" x14ac:dyDescent="0.25">
      <c r="D1801" s="2"/>
    </row>
    <row r="1802" spans="4:4" x14ac:dyDescent="0.25">
      <c r="D1802" s="2"/>
    </row>
    <row r="1803" spans="4:4" x14ac:dyDescent="0.25">
      <c r="D1803" s="2"/>
    </row>
    <row r="1804" spans="4:4" x14ac:dyDescent="0.25">
      <c r="D1804" s="2"/>
    </row>
    <row r="1805" spans="4:4" x14ac:dyDescent="0.25">
      <c r="D1805" s="2"/>
    </row>
    <row r="1806" spans="4:4" x14ac:dyDescent="0.25">
      <c r="D1806" s="2"/>
    </row>
    <row r="1807" spans="4:4" x14ac:dyDescent="0.25">
      <c r="D1807" s="2"/>
    </row>
    <row r="1808" spans="4:4" x14ac:dyDescent="0.25">
      <c r="D1808" s="2"/>
    </row>
    <row r="1809" spans="4:4" x14ac:dyDescent="0.25">
      <c r="D1809" s="2"/>
    </row>
    <row r="1810" spans="4:4" x14ac:dyDescent="0.25">
      <c r="D1810" s="2"/>
    </row>
    <row r="1811" spans="4:4" x14ac:dyDescent="0.25">
      <c r="D1811" s="2"/>
    </row>
    <row r="1812" spans="4:4" x14ac:dyDescent="0.25">
      <c r="D1812" s="2"/>
    </row>
    <row r="1813" spans="4:4" x14ac:dyDescent="0.25">
      <c r="D1813" s="2"/>
    </row>
    <row r="1814" spans="4:4" x14ac:dyDescent="0.25">
      <c r="D1814" s="2"/>
    </row>
    <row r="1815" spans="4:4" x14ac:dyDescent="0.25">
      <c r="D1815" s="2"/>
    </row>
    <row r="1816" spans="4:4" x14ac:dyDescent="0.25">
      <c r="D1816" s="2"/>
    </row>
    <row r="1817" spans="4:4" x14ac:dyDescent="0.25">
      <c r="D1817" s="2"/>
    </row>
    <row r="1818" spans="4:4" x14ac:dyDescent="0.25">
      <c r="D1818" s="2"/>
    </row>
    <row r="1819" spans="4:4" x14ac:dyDescent="0.25">
      <c r="D1819" s="2"/>
    </row>
    <row r="1820" spans="4:4" x14ac:dyDescent="0.25">
      <c r="D1820" s="2"/>
    </row>
    <row r="1821" spans="4:4" x14ac:dyDescent="0.25">
      <c r="D1821" s="2"/>
    </row>
    <row r="1822" spans="4:4" x14ac:dyDescent="0.25">
      <c r="D1822" s="2"/>
    </row>
    <row r="1823" spans="4:4" x14ac:dyDescent="0.25">
      <c r="D1823" s="2"/>
    </row>
    <row r="1824" spans="4:4" x14ac:dyDescent="0.25">
      <c r="D1824" s="2"/>
    </row>
    <row r="1825" spans="4:4" x14ac:dyDescent="0.25">
      <c r="D1825" s="2"/>
    </row>
    <row r="1826" spans="4:4" x14ac:dyDescent="0.25">
      <c r="D1826" s="2"/>
    </row>
    <row r="1827" spans="4:4" x14ac:dyDescent="0.25">
      <c r="D1827" s="2"/>
    </row>
    <row r="1828" spans="4:4" x14ac:dyDescent="0.25">
      <c r="D1828" s="2"/>
    </row>
    <row r="1829" spans="4:4" x14ac:dyDescent="0.25">
      <c r="D1829" s="2"/>
    </row>
    <row r="1830" spans="4:4" x14ac:dyDescent="0.25">
      <c r="D1830" s="2"/>
    </row>
    <row r="1831" spans="4:4" x14ac:dyDescent="0.25">
      <c r="D1831" s="2"/>
    </row>
    <row r="1832" spans="4:4" x14ac:dyDescent="0.25">
      <c r="D1832" s="2"/>
    </row>
    <row r="1833" spans="4:4" x14ac:dyDescent="0.25">
      <c r="D1833" s="2"/>
    </row>
    <row r="1834" spans="4:4" x14ac:dyDescent="0.25">
      <c r="D1834" s="2"/>
    </row>
    <row r="1835" spans="4:4" x14ac:dyDescent="0.25">
      <c r="D1835" s="2"/>
    </row>
    <row r="1836" spans="4:4" x14ac:dyDescent="0.25">
      <c r="D1836" s="2"/>
    </row>
    <row r="1837" spans="4:4" x14ac:dyDescent="0.25">
      <c r="D1837" s="2"/>
    </row>
    <row r="1838" spans="4:4" x14ac:dyDescent="0.25">
      <c r="D1838" s="2"/>
    </row>
    <row r="1839" spans="4:4" x14ac:dyDescent="0.25">
      <c r="D1839" s="2"/>
    </row>
    <row r="1840" spans="4:4" x14ac:dyDescent="0.25">
      <c r="D1840" s="2"/>
    </row>
    <row r="1841" spans="4:4" x14ac:dyDescent="0.25">
      <c r="D1841" s="2"/>
    </row>
    <row r="1842" spans="4:4" x14ac:dyDescent="0.25">
      <c r="D1842" s="2"/>
    </row>
    <row r="1843" spans="4:4" x14ac:dyDescent="0.25">
      <c r="D1843" s="2"/>
    </row>
    <row r="1844" spans="4:4" x14ac:dyDescent="0.25">
      <c r="D1844" s="2"/>
    </row>
    <row r="1845" spans="4:4" x14ac:dyDescent="0.25">
      <c r="D1845" s="2"/>
    </row>
    <row r="1846" spans="4:4" x14ac:dyDescent="0.25">
      <c r="D1846" s="2"/>
    </row>
    <row r="1847" spans="4:4" x14ac:dyDescent="0.25">
      <c r="D1847" s="2"/>
    </row>
    <row r="1848" spans="4:4" x14ac:dyDescent="0.25">
      <c r="D1848" s="2"/>
    </row>
    <row r="1849" spans="4:4" x14ac:dyDescent="0.25">
      <c r="D1849" s="2"/>
    </row>
    <row r="1850" spans="4:4" x14ac:dyDescent="0.25">
      <c r="D1850" s="2"/>
    </row>
    <row r="1851" spans="4:4" x14ac:dyDescent="0.25">
      <c r="D1851" s="2"/>
    </row>
    <row r="1852" spans="4:4" x14ac:dyDescent="0.25">
      <c r="D1852" s="2"/>
    </row>
    <row r="1853" spans="4:4" x14ac:dyDescent="0.25">
      <c r="D1853" s="2"/>
    </row>
    <row r="1854" spans="4:4" x14ac:dyDescent="0.25">
      <c r="D1854" s="2"/>
    </row>
    <row r="1855" spans="4:4" x14ac:dyDescent="0.25">
      <c r="D1855" s="2"/>
    </row>
    <row r="1856" spans="4:4" x14ac:dyDescent="0.25">
      <c r="D1856" s="2"/>
    </row>
    <row r="1857" spans="4:4" x14ac:dyDescent="0.25">
      <c r="D1857" s="2"/>
    </row>
    <row r="1858" spans="4:4" x14ac:dyDescent="0.25">
      <c r="D1858" s="2"/>
    </row>
    <row r="1859" spans="4:4" x14ac:dyDescent="0.25">
      <c r="D1859" s="2"/>
    </row>
    <row r="1860" spans="4:4" x14ac:dyDescent="0.25">
      <c r="D1860" s="2"/>
    </row>
    <row r="1861" spans="4:4" x14ac:dyDescent="0.25">
      <c r="D1861" s="2"/>
    </row>
    <row r="1862" spans="4:4" x14ac:dyDescent="0.25">
      <c r="D1862" s="2"/>
    </row>
    <row r="1863" spans="4:4" x14ac:dyDescent="0.25">
      <c r="D1863" s="2"/>
    </row>
    <row r="1864" spans="4:4" x14ac:dyDescent="0.25">
      <c r="D1864" s="2"/>
    </row>
    <row r="1865" spans="4:4" x14ac:dyDescent="0.25">
      <c r="D1865" s="2"/>
    </row>
    <row r="1866" spans="4:4" x14ac:dyDescent="0.25">
      <c r="D1866" s="2"/>
    </row>
    <row r="1867" spans="4:4" x14ac:dyDescent="0.25">
      <c r="D1867" s="2"/>
    </row>
    <row r="1868" spans="4:4" x14ac:dyDescent="0.25">
      <c r="D1868" s="2"/>
    </row>
    <row r="1869" spans="4:4" x14ac:dyDescent="0.25">
      <c r="D1869" s="2"/>
    </row>
    <row r="1870" spans="4:4" x14ac:dyDescent="0.25">
      <c r="D1870" s="2"/>
    </row>
    <row r="1871" spans="4:4" x14ac:dyDescent="0.25">
      <c r="D1871" s="2"/>
    </row>
    <row r="1872" spans="4:4" x14ac:dyDescent="0.25">
      <c r="D1872" s="2"/>
    </row>
    <row r="1873" spans="4:4" x14ac:dyDescent="0.25">
      <c r="D1873" s="2"/>
    </row>
    <row r="1874" spans="4:4" x14ac:dyDescent="0.25">
      <c r="D1874" s="2"/>
    </row>
    <row r="1875" spans="4:4" x14ac:dyDescent="0.25">
      <c r="D1875" s="2"/>
    </row>
    <row r="1876" spans="4:4" x14ac:dyDescent="0.25">
      <c r="D1876" s="2"/>
    </row>
    <row r="1877" spans="4:4" x14ac:dyDescent="0.25">
      <c r="D1877" s="2"/>
    </row>
    <row r="1878" spans="4:4" x14ac:dyDescent="0.25">
      <c r="D1878" s="2"/>
    </row>
    <row r="1879" spans="4:4" x14ac:dyDescent="0.25">
      <c r="D1879" s="2"/>
    </row>
    <row r="1880" spans="4:4" x14ac:dyDescent="0.25">
      <c r="D1880" s="2"/>
    </row>
    <row r="1881" spans="4:4" x14ac:dyDescent="0.25">
      <c r="D1881" s="2"/>
    </row>
    <row r="1882" spans="4:4" x14ac:dyDescent="0.25">
      <c r="D1882" s="2"/>
    </row>
    <row r="1883" spans="4:4" x14ac:dyDescent="0.25">
      <c r="D1883" s="2"/>
    </row>
    <row r="1884" spans="4:4" x14ac:dyDescent="0.25">
      <c r="D1884" s="2"/>
    </row>
    <row r="1885" spans="4:4" x14ac:dyDescent="0.25">
      <c r="D1885" s="2"/>
    </row>
    <row r="1886" spans="4:4" x14ac:dyDescent="0.25">
      <c r="D1886" s="2"/>
    </row>
    <row r="1887" spans="4:4" x14ac:dyDescent="0.25">
      <c r="D1887" s="2"/>
    </row>
    <row r="1888" spans="4:4" x14ac:dyDescent="0.25">
      <c r="D1888" s="2"/>
    </row>
    <row r="1889" spans="4:4" x14ac:dyDescent="0.25">
      <c r="D1889" s="2"/>
    </row>
    <row r="1890" spans="4:4" x14ac:dyDescent="0.25">
      <c r="D1890" s="2"/>
    </row>
    <row r="1891" spans="4:4" x14ac:dyDescent="0.25">
      <c r="D1891" s="2"/>
    </row>
    <row r="1892" spans="4:4" x14ac:dyDescent="0.25">
      <c r="D1892" s="2"/>
    </row>
    <row r="1893" spans="4:4" x14ac:dyDescent="0.25">
      <c r="D1893" s="2"/>
    </row>
    <row r="1894" spans="4:4" x14ac:dyDescent="0.25">
      <c r="D1894" s="2"/>
    </row>
    <row r="1895" spans="4:4" x14ac:dyDescent="0.25">
      <c r="D1895" s="2"/>
    </row>
    <row r="1896" spans="4:4" x14ac:dyDescent="0.25">
      <c r="D1896" s="2"/>
    </row>
    <row r="1897" spans="4:4" x14ac:dyDescent="0.25">
      <c r="D1897" s="2"/>
    </row>
    <row r="1898" spans="4:4" x14ac:dyDescent="0.25">
      <c r="D1898" s="2"/>
    </row>
    <row r="1899" spans="4:4" x14ac:dyDescent="0.25">
      <c r="D1899" s="2"/>
    </row>
    <row r="1900" spans="4:4" x14ac:dyDescent="0.25">
      <c r="D1900" s="2"/>
    </row>
    <row r="1901" spans="4:4" x14ac:dyDescent="0.25">
      <c r="D1901" s="2"/>
    </row>
    <row r="1902" spans="4:4" x14ac:dyDescent="0.25">
      <c r="D1902" s="2"/>
    </row>
    <row r="1903" spans="4:4" x14ac:dyDescent="0.25">
      <c r="D1903" s="2"/>
    </row>
    <row r="1904" spans="4:4" x14ac:dyDescent="0.25">
      <c r="D1904" s="2"/>
    </row>
    <row r="1905" spans="4:4" x14ac:dyDescent="0.25">
      <c r="D1905" s="2"/>
    </row>
    <row r="1906" spans="4:4" x14ac:dyDescent="0.25">
      <c r="D1906" s="2"/>
    </row>
    <row r="1907" spans="4:4" x14ac:dyDescent="0.25">
      <c r="D1907" s="2"/>
    </row>
    <row r="1908" spans="4:4" x14ac:dyDescent="0.25">
      <c r="D1908" s="2"/>
    </row>
    <row r="1909" spans="4:4" x14ac:dyDescent="0.25">
      <c r="D1909" s="2"/>
    </row>
    <row r="1910" spans="4:4" x14ac:dyDescent="0.25">
      <c r="D1910" s="2"/>
    </row>
    <row r="1911" spans="4:4" x14ac:dyDescent="0.25">
      <c r="D1911" s="2"/>
    </row>
    <row r="1912" spans="4:4" x14ac:dyDescent="0.25">
      <c r="D1912" s="2"/>
    </row>
    <row r="1913" spans="4:4" x14ac:dyDescent="0.25">
      <c r="D1913" s="2"/>
    </row>
    <row r="1914" spans="4:4" x14ac:dyDescent="0.25">
      <c r="D1914" s="2"/>
    </row>
    <row r="1915" spans="4:4" x14ac:dyDescent="0.25">
      <c r="D1915" s="2"/>
    </row>
    <row r="1916" spans="4:4" x14ac:dyDescent="0.25">
      <c r="D1916" s="2"/>
    </row>
    <row r="1917" spans="4:4" x14ac:dyDescent="0.25">
      <c r="D1917" s="2"/>
    </row>
    <row r="1918" spans="4:4" x14ac:dyDescent="0.25">
      <c r="D1918" s="2"/>
    </row>
    <row r="1919" spans="4:4" x14ac:dyDescent="0.25">
      <c r="D1919" s="2"/>
    </row>
    <row r="1920" spans="4:4" x14ac:dyDescent="0.25">
      <c r="D1920" s="2"/>
    </row>
    <row r="1921" spans="4:4" x14ac:dyDescent="0.25">
      <c r="D1921" s="2"/>
    </row>
    <row r="1922" spans="4:4" x14ac:dyDescent="0.25">
      <c r="D1922" s="2"/>
    </row>
    <row r="1923" spans="4:4" x14ac:dyDescent="0.25">
      <c r="D1923" s="2"/>
    </row>
    <row r="1924" spans="4:4" x14ac:dyDescent="0.25">
      <c r="D1924" s="2"/>
    </row>
    <row r="1925" spans="4:4" x14ac:dyDescent="0.25">
      <c r="D1925" s="2"/>
    </row>
    <row r="1926" spans="4:4" x14ac:dyDescent="0.25">
      <c r="D1926" s="2"/>
    </row>
    <row r="1927" spans="4:4" x14ac:dyDescent="0.25">
      <c r="D1927" s="2"/>
    </row>
    <row r="1928" spans="4:4" x14ac:dyDescent="0.25">
      <c r="D1928" s="2"/>
    </row>
    <row r="1929" spans="4:4" x14ac:dyDescent="0.25">
      <c r="D1929" s="2"/>
    </row>
    <row r="1930" spans="4:4" x14ac:dyDescent="0.25">
      <c r="D1930" s="2"/>
    </row>
    <row r="1931" spans="4:4" x14ac:dyDescent="0.25">
      <c r="D1931" s="2"/>
    </row>
    <row r="1932" spans="4:4" x14ac:dyDescent="0.25">
      <c r="D1932" s="2"/>
    </row>
    <row r="1933" spans="4:4" x14ac:dyDescent="0.25">
      <c r="D1933" s="2"/>
    </row>
    <row r="1934" spans="4:4" x14ac:dyDescent="0.25">
      <c r="D1934" s="2"/>
    </row>
    <row r="1935" spans="4:4" x14ac:dyDescent="0.25">
      <c r="D1935" s="2"/>
    </row>
    <row r="1936" spans="4:4" x14ac:dyDescent="0.25">
      <c r="D1936" s="2"/>
    </row>
    <row r="1937" spans="4:4" x14ac:dyDescent="0.25">
      <c r="D1937" s="2"/>
    </row>
    <row r="1938" spans="4:4" x14ac:dyDescent="0.25">
      <c r="D1938" s="2"/>
    </row>
    <row r="1939" spans="4:4" x14ac:dyDescent="0.25">
      <c r="D1939" s="2"/>
    </row>
    <row r="1940" spans="4:4" x14ac:dyDescent="0.25">
      <c r="D1940" s="2"/>
    </row>
    <row r="1941" spans="4:4" x14ac:dyDescent="0.25">
      <c r="D1941" s="2"/>
    </row>
    <row r="1942" spans="4:4" x14ac:dyDescent="0.25">
      <c r="D1942" s="2"/>
    </row>
    <row r="1943" spans="4:4" x14ac:dyDescent="0.25">
      <c r="D1943" s="2"/>
    </row>
    <row r="1944" spans="4:4" x14ac:dyDescent="0.25">
      <c r="D1944" s="2"/>
    </row>
    <row r="1945" spans="4:4" x14ac:dyDescent="0.25">
      <c r="D1945" s="2"/>
    </row>
    <row r="1946" spans="4:4" x14ac:dyDescent="0.25">
      <c r="D1946" s="2"/>
    </row>
    <row r="1947" spans="4:4" x14ac:dyDescent="0.25">
      <c r="D1947" s="2"/>
    </row>
    <row r="1948" spans="4:4" x14ac:dyDescent="0.25">
      <c r="D1948" s="2"/>
    </row>
    <row r="1949" spans="4:4" x14ac:dyDescent="0.25">
      <c r="D1949" s="2"/>
    </row>
    <row r="1950" spans="4:4" x14ac:dyDescent="0.25">
      <c r="D1950" s="2"/>
    </row>
    <row r="1951" spans="4:4" x14ac:dyDescent="0.25">
      <c r="D1951" s="2"/>
    </row>
    <row r="1952" spans="4:4" x14ac:dyDescent="0.25">
      <c r="D1952" s="2"/>
    </row>
    <row r="1953" spans="4:4" x14ac:dyDescent="0.25">
      <c r="D1953" s="2"/>
    </row>
    <row r="1954" spans="4:4" x14ac:dyDescent="0.25">
      <c r="D1954" s="2"/>
    </row>
    <row r="1955" spans="4:4" x14ac:dyDescent="0.25">
      <c r="D1955" s="2"/>
    </row>
    <row r="1956" spans="4:4" x14ac:dyDescent="0.25">
      <c r="D1956" s="2"/>
    </row>
    <row r="1957" spans="4:4" x14ac:dyDescent="0.25">
      <c r="D1957" s="2"/>
    </row>
    <row r="1958" spans="4:4" x14ac:dyDescent="0.25">
      <c r="D1958" s="2"/>
    </row>
    <row r="1959" spans="4:4" x14ac:dyDescent="0.25">
      <c r="D1959" s="2"/>
    </row>
    <row r="1960" spans="4:4" x14ac:dyDescent="0.25">
      <c r="D1960" s="2"/>
    </row>
    <row r="1961" spans="4:4" x14ac:dyDescent="0.25">
      <c r="D1961" s="2"/>
    </row>
    <row r="1962" spans="4:4" x14ac:dyDescent="0.25">
      <c r="D1962" s="2"/>
    </row>
    <row r="1963" spans="4:4" x14ac:dyDescent="0.25">
      <c r="D1963" s="2"/>
    </row>
    <row r="1964" spans="4:4" x14ac:dyDescent="0.25">
      <c r="D1964" s="2"/>
    </row>
    <row r="1965" spans="4:4" x14ac:dyDescent="0.25">
      <c r="D1965" s="2"/>
    </row>
    <row r="1966" spans="4:4" x14ac:dyDescent="0.25">
      <c r="D1966" s="2"/>
    </row>
    <row r="1967" spans="4:4" x14ac:dyDescent="0.25">
      <c r="D1967" s="2"/>
    </row>
    <row r="1968" spans="4:4" x14ac:dyDescent="0.25">
      <c r="D1968" s="2"/>
    </row>
    <row r="1969" spans="4:4" x14ac:dyDescent="0.25">
      <c r="D1969" s="2"/>
    </row>
    <row r="1970" spans="4:4" x14ac:dyDescent="0.25">
      <c r="D1970" s="2"/>
    </row>
    <row r="1971" spans="4:4" x14ac:dyDescent="0.25">
      <c r="D1971" s="2"/>
    </row>
    <row r="1972" spans="4:4" x14ac:dyDescent="0.25">
      <c r="D1972" s="2"/>
    </row>
    <row r="1973" spans="4:4" x14ac:dyDescent="0.25">
      <c r="D1973" s="2"/>
    </row>
    <row r="1974" spans="4:4" x14ac:dyDescent="0.25">
      <c r="D1974" s="2"/>
    </row>
    <row r="1975" spans="4:4" x14ac:dyDescent="0.25">
      <c r="D1975" s="2"/>
    </row>
    <row r="1976" spans="4:4" x14ac:dyDescent="0.25">
      <c r="D1976" s="2"/>
    </row>
    <row r="1977" spans="4:4" x14ac:dyDescent="0.25">
      <c r="D1977" s="2"/>
    </row>
    <row r="1978" spans="4:4" x14ac:dyDescent="0.25">
      <c r="D1978" s="2"/>
    </row>
    <row r="1979" spans="4:4" x14ac:dyDescent="0.25">
      <c r="D1979" s="2"/>
    </row>
    <row r="1980" spans="4:4" x14ac:dyDescent="0.25">
      <c r="D1980" s="2"/>
    </row>
    <row r="1981" spans="4:4" x14ac:dyDescent="0.25">
      <c r="D1981" s="2"/>
    </row>
    <row r="1982" spans="4:4" x14ac:dyDescent="0.25">
      <c r="D1982" s="2"/>
    </row>
    <row r="1983" spans="4:4" x14ac:dyDescent="0.25">
      <c r="D1983" s="2"/>
    </row>
    <row r="1984" spans="4:4" x14ac:dyDescent="0.25">
      <c r="D1984" s="2"/>
    </row>
    <row r="1985" spans="4:4" x14ac:dyDescent="0.25">
      <c r="D1985" s="2"/>
    </row>
    <row r="1986" spans="4:4" x14ac:dyDescent="0.25">
      <c r="D1986" s="2"/>
    </row>
    <row r="1987" spans="4:4" x14ac:dyDescent="0.25">
      <c r="D1987" s="2"/>
    </row>
    <row r="1988" spans="4:4" x14ac:dyDescent="0.25">
      <c r="D1988" s="2"/>
    </row>
    <row r="1989" spans="4:4" x14ac:dyDescent="0.25">
      <c r="D1989" s="2"/>
    </row>
    <row r="1990" spans="4:4" x14ac:dyDescent="0.25">
      <c r="D1990" s="2"/>
    </row>
    <row r="1991" spans="4:4" x14ac:dyDescent="0.25">
      <c r="D1991" s="2"/>
    </row>
    <row r="1992" spans="4:4" x14ac:dyDescent="0.25">
      <c r="D1992" s="2"/>
    </row>
    <row r="1993" spans="4:4" x14ac:dyDescent="0.25">
      <c r="D1993" s="2"/>
    </row>
    <row r="1994" spans="4:4" x14ac:dyDescent="0.25">
      <c r="D1994" s="2"/>
    </row>
    <row r="1995" spans="4:4" x14ac:dyDescent="0.25">
      <c r="D1995" s="2"/>
    </row>
    <row r="1996" spans="4:4" x14ac:dyDescent="0.25">
      <c r="D1996" s="2"/>
    </row>
    <row r="1997" spans="4:4" x14ac:dyDescent="0.25">
      <c r="D1997" s="2"/>
    </row>
    <row r="1998" spans="4:4" x14ac:dyDescent="0.25">
      <c r="D1998" s="2"/>
    </row>
    <row r="1999" spans="4:4" x14ac:dyDescent="0.25">
      <c r="D1999" s="2"/>
    </row>
    <row r="2000" spans="4:4" x14ac:dyDescent="0.25">
      <c r="D2000" s="2"/>
    </row>
    <row r="2001" spans="4:4" x14ac:dyDescent="0.25">
      <c r="D2001" s="2"/>
    </row>
    <row r="2002" spans="4:4" x14ac:dyDescent="0.25">
      <c r="D2002" s="2"/>
    </row>
    <row r="2003" spans="4:4" x14ac:dyDescent="0.25">
      <c r="D2003" s="2"/>
    </row>
    <row r="2004" spans="4:4" x14ac:dyDescent="0.25">
      <c r="D2004" s="2"/>
    </row>
    <row r="2005" spans="4:4" x14ac:dyDescent="0.25">
      <c r="D2005" s="2"/>
    </row>
    <row r="2006" spans="4:4" x14ac:dyDescent="0.25">
      <c r="D2006" s="2"/>
    </row>
    <row r="2007" spans="4:4" x14ac:dyDescent="0.25">
      <c r="D2007" s="2"/>
    </row>
    <row r="2008" spans="4:4" x14ac:dyDescent="0.25">
      <c r="D2008" s="2"/>
    </row>
    <row r="2009" spans="4:4" x14ac:dyDescent="0.25">
      <c r="D2009" s="2"/>
    </row>
    <row r="2010" spans="4:4" x14ac:dyDescent="0.25">
      <c r="D2010" s="2"/>
    </row>
    <row r="2011" spans="4:4" x14ac:dyDescent="0.25">
      <c r="D2011" s="2"/>
    </row>
    <row r="2012" spans="4:4" x14ac:dyDescent="0.25">
      <c r="D2012" s="2"/>
    </row>
    <row r="2013" spans="4:4" x14ac:dyDescent="0.25">
      <c r="D2013" s="2"/>
    </row>
    <row r="2014" spans="4:4" x14ac:dyDescent="0.25">
      <c r="D2014" s="2"/>
    </row>
    <row r="2015" spans="4:4" x14ac:dyDescent="0.25">
      <c r="D2015" s="2"/>
    </row>
    <row r="2016" spans="4:4" x14ac:dyDescent="0.25">
      <c r="D2016" s="2"/>
    </row>
    <row r="2017" spans="4:4" x14ac:dyDescent="0.25">
      <c r="D2017" s="2"/>
    </row>
    <row r="2018" spans="4:4" x14ac:dyDescent="0.25">
      <c r="D2018" s="2"/>
    </row>
    <row r="2019" spans="4:4" x14ac:dyDescent="0.25">
      <c r="D2019" s="2"/>
    </row>
    <row r="2020" spans="4:4" x14ac:dyDescent="0.25">
      <c r="D2020" s="2"/>
    </row>
    <row r="2021" spans="4:4" x14ac:dyDescent="0.25">
      <c r="D2021" s="2"/>
    </row>
    <row r="2022" spans="4:4" x14ac:dyDescent="0.25">
      <c r="D2022" s="2"/>
    </row>
    <row r="2023" spans="4:4" x14ac:dyDescent="0.25">
      <c r="D2023" s="2"/>
    </row>
    <row r="2024" spans="4:4" x14ac:dyDescent="0.25">
      <c r="D2024" s="2"/>
    </row>
    <row r="2025" spans="4:4" x14ac:dyDescent="0.25">
      <c r="D2025" s="2"/>
    </row>
    <row r="2026" spans="4:4" x14ac:dyDescent="0.25">
      <c r="D2026" s="2"/>
    </row>
    <row r="2027" spans="4:4" x14ac:dyDescent="0.25">
      <c r="D2027" s="2"/>
    </row>
    <row r="2028" spans="4:4" x14ac:dyDescent="0.25">
      <c r="D2028" s="2"/>
    </row>
    <row r="2029" spans="4:4" x14ac:dyDescent="0.25">
      <c r="D2029" s="2"/>
    </row>
    <row r="2030" spans="4:4" x14ac:dyDescent="0.25">
      <c r="D2030" s="2"/>
    </row>
    <row r="2031" spans="4:4" x14ac:dyDescent="0.25">
      <c r="D2031" s="2"/>
    </row>
    <row r="2032" spans="4:4" x14ac:dyDescent="0.25">
      <c r="D2032" s="2"/>
    </row>
    <row r="2033" spans="4:4" x14ac:dyDescent="0.25">
      <c r="D2033" s="2"/>
    </row>
    <row r="2034" spans="4:4" x14ac:dyDescent="0.25">
      <c r="D2034" s="2"/>
    </row>
    <row r="2035" spans="4:4" x14ac:dyDescent="0.25">
      <c r="D2035" s="2"/>
    </row>
    <row r="2036" spans="4:4" x14ac:dyDescent="0.25">
      <c r="D2036" s="2"/>
    </row>
    <row r="2037" spans="4:4" x14ac:dyDescent="0.25">
      <c r="D2037" s="2"/>
    </row>
    <row r="2038" spans="4:4" x14ac:dyDescent="0.25">
      <c r="D2038" s="2"/>
    </row>
    <row r="2039" spans="4:4" x14ac:dyDescent="0.25">
      <c r="D2039" s="2"/>
    </row>
    <row r="2040" spans="4:4" x14ac:dyDescent="0.25">
      <c r="D2040" s="2"/>
    </row>
    <row r="2041" spans="4:4" x14ac:dyDescent="0.25">
      <c r="D2041" s="2"/>
    </row>
    <row r="2042" spans="4:4" x14ac:dyDescent="0.25">
      <c r="D2042" s="2"/>
    </row>
    <row r="2043" spans="4:4" x14ac:dyDescent="0.25">
      <c r="D2043" s="2"/>
    </row>
    <row r="2044" spans="4:4" x14ac:dyDescent="0.25">
      <c r="D2044" s="2"/>
    </row>
    <row r="2045" spans="4:4" x14ac:dyDescent="0.25">
      <c r="D2045" s="2"/>
    </row>
    <row r="2046" spans="4:4" x14ac:dyDescent="0.25">
      <c r="D2046" s="2"/>
    </row>
    <row r="2047" spans="4:4" x14ac:dyDescent="0.25">
      <c r="D2047" s="2"/>
    </row>
    <row r="2048" spans="4:4" x14ac:dyDescent="0.25">
      <c r="D2048" s="2"/>
    </row>
    <row r="2049" spans="4:4" x14ac:dyDescent="0.25">
      <c r="D2049" s="2"/>
    </row>
    <row r="2050" spans="4:4" x14ac:dyDescent="0.25">
      <c r="D2050" s="2"/>
    </row>
    <row r="2051" spans="4:4" x14ac:dyDescent="0.25">
      <c r="D2051" s="2"/>
    </row>
    <row r="2052" spans="4:4" x14ac:dyDescent="0.25">
      <c r="D2052" s="2"/>
    </row>
    <row r="2053" spans="4:4" x14ac:dyDescent="0.25">
      <c r="D2053" s="2"/>
    </row>
    <row r="2054" spans="4:4" x14ac:dyDescent="0.25">
      <c r="D2054" s="2"/>
    </row>
    <row r="2055" spans="4:4" x14ac:dyDescent="0.25">
      <c r="D2055" s="2"/>
    </row>
    <row r="2056" spans="4:4" x14ac:dyDescent="0.25">
      <c r="D2056" s="2"/>
    </row>
    <row r="2057" spans="4:4" x14ac:dyDescent="0.25">
      <c r="D2057" s="2"/>
    </row>
    <row r="2058" spans="4:4" x14ac:dyDescent="0.25">
      <c r="D2058" s="2"/>
    </row>
    <row r="2059" spans="4:4" x14ac:dyDescent="0.25">
      <c r="D2059" s="2"/>
    </row>
    <row r="2060" spans="4:4" x14ac:dyDescent="0.25">
      <c r="D2060" s="2"/>
    </row>
    <row r="2061" spans="4:4" x14ac:dyDescent="0.25">
      <c r="D2061" s="2"/>
    </row>
    <row r="2062" spans="4:4" x14ac:dyDescent="0.25">
      <c r="D2062" s="2"/>
    </row>
    <row r="2063" spans="4:4" x14ac:dyDescent="0.25">
      <c r="D2063" s="2"/>
    </row>
    <row r="2064" spans="4:4" x14ac:dyDescent="0.25">
      <c r="D2064" s="2"/>
    </row>
    <row r="2065" spans="4:4" x14ac:dyDescent="0.25">
      <c r="D2065" s="2"/>
    </row>
    <row r="2066" spans="4:4" x14ac:dyDescent="0.25">
      <c r="D2066" s="2"/>
    </row>
    <row r="2067" spans="4:4" x14ac:dyDescent="0.25">
      <c r="D2067" s="2"/>
    </row>
    <row r="2068" spans="4:4" x14ac:dyDescent="0.25">
      <c r="D2068" s="2"/>
    </row>
    <row r="2069" spans="4:4" x14ac:dyDescent="0.25">
      <c r="D2069" s="2"/>
    </row>
    <row r="2070" spans="4:4" x14ac:dyDescent="0.25">
      <c r="D2070" s="2"/>
    </row>
    <row r="2071" spans="4:4" x14ac:dyDescent="0.25">
      <c r="D2071" s="2"/>
    </row>
    <row r="2072" spans="4:4" x14ac:dyDescent="0.25">
      <c r="D2072" s="2"/>
    </row>
    <row r="2073" spans="4:4" x14ac:dyDescent="0.25">
      <c r="D2073" s="2"/>
    </row>
    <row r="2074" spans="4:4" x14ac:dyDescent="0.25">
      <c r="D2074" s="2"/>
    </row>
    <row r="2075" spans="4:4" x14ac:dyDescent="0.25">
      <c r="D2075" s="2"/>
    </row>
    <row r="2076" spans="4:4" x14ac:dyDescent="0.25">
      <c r="D2076" s="2"/>
    </row>
    <row r="2077" spans="4:4" x14ac:dyDescent="0.25">
      <c r="D2077" s="2"/>
    </row>
    <row r="2078" spans="4:4" x14ac:dyDescent="0.25">
      <c r="D2078" s="2"/>
    </row>
    <row r="2079" spans="4:4" x14ac:dyDescent="0.25">
      <c r="D2079" s="2"/>
    </row>
    <row r="2080" spans="4:4" x14ac:dyDescent="0.25">
      <c r="D2080" s="2"/>
    </row>
    <row r="2081" spans="4:4" x14ac:dyDescent="0.25">
      <c r="D2081" s="2"/>
    </row>
    <row r="2082" spans="4:4" x14ac:dyDescent="0.25">
      <c r="D2082" s="2"/>
    </row>
    <row r="2083" spans="4:4" x14ac:dyDescent="0.25">
      <c r="D2083" s="2"/>
    </row>
    <row r="2084" spans="4:4" x14ac:dyDescent="0.25">
      <c r="D2084" s="2"/>
    </row>
    <row r="2085" spans="4:4" x14ac:dyDescent="0.25">
      <c r="D2085" s="2"/>
    </row>
    <row r="2086" spans="4:4" x14ac:dyDescent="0.25">
      <c r="D2086" s="2"/>
    </row>
    <row r="2087" spans="4:4" x14ac:dyDescent="0.25">
      <c r="D2087" s="2"/>
    </row>
    <row r="2088" spans="4:4" x14ac:dyDescent="0.25">
      <c r="D2088" s="2"/>
    </row>
    <row r="2089" spans="4:4" x14ac:dyDescent="0.25">
      <c r="D2089" s="2"/>
    </row>
    <row r="2090" spans="4:4" x14ac:dyDescent="0.25">
      <c r="D2090" s="2"/>
    </row>
    <row r="2091" spans="4:4" x14ac:dyDescent="0.25">
      <c r="D2091" s="2"/>
    </row>
    <row r="2092" spans="4:4" x14ac:dyDescent="0.25">
      <c r="D2092" s="2"/>
    </row>
    <row r="2093" spans="4:4" x14ac:dyDescent="0.25">
      <c r="D2093" s="2"/>
    </row>
    <row r="2094" spans="4:4" x14ac:dyDescent="0.25">
      <c r="D2094" s="2"/>
    </row>
    <row r="2095" spans="4:4" x14ac:dyDescent="0.25">
      <c r="D2095" s="2"/>
    </row>
    <row r="2096" spans="4:4" x14ac:dyDescent="0.25">
      <c r="D2096" s="2"/>
    </row>
    <row r="2097" spans="4:4" x14ac:dyDescent="0.25">
      <c r="D2097" s="2"/>
    </row>
    <row r="2098" spans="4:4" x14ac:dyDescent="0.25">
      <c r="D2098" s="2"/>
    </row>
    <row r="2099" spans="4:4" x14ac:dyDescent="0.25">
      <c r="D2099" s="2"/>
    </row>
    <row r="2100" spans="4:4" x14ac:dyDescent="0.25">
      <c r="D2100" s="2"/>
    </row>
    <row r="2101" spans="4:4" x14ac:dyDescent="0.25">
      <c r="D2101" s="2"/>
    </row>
    <row r="2102" spans="4:4" x14ac:dyDescent="0.25">
      <c r="D2102" s="2"/>
    </row>
    <row r="2103" spans="4:4" x14ac:dyDescent="0.25">
      <c r="D2103" s="2"/>
    </row>
    <row r="2104" spans="4:4" x14ac:dyDescent="0.25">
      <c r="D2104" s="2"/>
    </row>
    <row r="2105" spans="4:4" x14ac:dyDescent="0.25">
      <c r="D2105" s="2"/>
    </row>
    <row r="2106" spans="4:4" x14ac:dyDescent="0.25">
      <c r="D2106" s="2"/>
    </row>
    <row r="2107" spans="4:4" x14ac:dyDescent="0.25">
      <c r="D2107" s="2"/>
    </row>
    <row r="2108" spans="4:4" x14ac:dyDescent="0.25">
      <c r="D2108" s="2"/>
    </row>
    <row r="2109" spans="4:4" x14ac:dyDescent="0.25">
      <c r="D2109" s="2"/>
    </row>
    <row r="2110" spans="4:4" x14ac:dyDescent="0.25">
      <c r="D2110" s="2"/>
    </row>
    <row r="2111" spans="4:4" x14ac:dyDescent="0.25">
      <c r="D2111" s="2"/>
    </row>
    <row r="2112" spans="4:4" x14ac:dyDescent="0.25">
      <c r="D2112" s="2"/>
    </row>
    <row r="2113" spans="4:4" x14ac:dyDescent="0.25">
      <c r="D2113" s="2"/>
    </row>
    <row r="2114" spans="4:4" x14ac:dyDescent="0.25">
      <c r="D2114" s="2"/>
    </row>
    <row r="2115" spans="4:4" x14ac:dyDescent="0.25">
      <c r="D2115" s="2"/>
    </row>
    <row r="2116" spans="4:4" x14ac:dyDescent="0.25">
      <c r="D2116" s="2"/>
    </row>
    <row r="2117" spans="4:4" x14ac:dyDescent="0.25">
      <c r="D2117" s="2"/>
    </row>
    <row r="2118" spans="4:4" x14ac:dyDescent="0.25">
      <c r="D2118" s="2"/>
    </row>
    <row r="2119" spans="4:4" x14ac:dyDescent="0.25">
      <c r="D2119" s="2"/>
    </row>
    <row r="2120" spans="4:4" x14ac:dyDescent="0.25">
      <c r="D2120" s="2"/>
    </row>
    <row r="2121" spans="4:4" x14ac:dyDescent="0.25">
      <c r="D2121" s="2"/>
    </row>
    <row r="2122" spans="4:4" x14ac:dyDescent="0.25">
      <c r="D2122" s="2"/>
    </row>
    <row r="2123" spans="4:4" x14ac:dyDescent="0.25">
      <c r="D2123" s="2"/>
    </row>
    <row r="2124" spans="4:4" x14ac:dyDescent="0.25">
      <c r="D2124" s="2"/>
    </row>
    <row r="2125" spans="4:4" x14ac:dyDescent="0.25">
      <c r="D2125" s="2"/>
    </row>
    <row r="2126" spans="4:4" x14ac:dyDescent="0.25">
      <c r="D2126" s="2"/>
    </row>
    <row r="2127" spans="4:4" x14ac:dyDescent="0.25">
      <c r="D2127" s="2"/>
    </row>
    <row r="2128" spans="4:4" x14ac:dyDescent="0.25">
      <c r="D2128" s="2"/>
    </row>
    <row r="2129" spans="4:4" x14ac:dyDescent="0.25">
      <c r="D2129" s="2"/>
    </row>
    <row r="2130" spans="4:4" x14ac:dyDescent="0.25">
      <c r="D2130" s="2"/>
    </row>
    <row r="2131" spans="4:4" x14ac:dyDescent="0.25">
      <c r="D2131" s="2"/>
    </row>
    <row r="2132" spans="4:4" x14ac:dyDescent="0.25">
      <c r="D2132" s="2"/>
    </row>
    <row r="2133" spans="4:4" x14ac:dyDescent="0.25">
      <c r="D2133" s="2"/>
    </row>
    <row r="2134" spans="4:4" x14ac:dyDescent="0.25">
      <c r="D2134" s="2"/>
    </row>
    <row r="2135" spans="4:4" x14ac:dyDescent="0.25">
      <c r="D2135" s="2"/>
    </row>
    <row r="2136" spans="4:4" x14ac:dyDescent="0.25">
      <c r="D2136" s="2"/>
    </row>
    <row r="2137" spans="4:4" x14ac:dyDescent="0.25">
      <c r="D2137" s="2"/>
    </row>
    <row r="2138" spans="4:4" x14ac:dyDescent="0.25">
      <c r="D2138" s="2"/>
    </row>
    <row r="2139" spans="4:4" x14ac:dyDescent="0.25">
      <c r="D2139" s="2"/>
    </row>
    <row r="2140" spans="4:4" x14ac:dyDescent="0.25">
      <c r="D2140" s="2"/>
    </row>
    <row r="2141" spans="4:4" x14ac:dyDescent="0.25">
      <c r="D2141" s="2"/>
    </row>
    <row r="2142" spans="4:4" x14ac:dyDescent="0.25">
      <c r="D2142" s="2"/>
    </row>
    <row r="2143" spans="4:4" x14ac:dyDescent="0.25">
      <c r="D2143" s="2"/>
    </row>
    <row r="2144" spans="4:4" x14ac:dyDescent="0.25">
      <c r="D2144" s="2"/>
    </row>
    <row r="2145" spans="4:4" x14ac:dyDescent="0.25">
      <c r="D2145" s="2"/>
    </row>
    <row r="2146" spans="4:4" x14ac:dyDescent="0.25">
      <c r="D2146" s="2"/>
    </row>
    <row r="2147" spans="4:4" x14ac:dyDescent="0.25">
      <c r="D2147" s="2"/>
    </row>
    <row r="2148" spans="4:4" x14ac:dyDescent="0.25">
      <c r="D2148" s="2"/>
    </row>
    <row r="2149" spans="4:4" x14ac:dyDescent="0.25">
      <c r="D2149" s="2"/>
    </row>
    <row r="2150" spans="4:4" x14ac:dyDescent="0.25">
      <c r="D2150" s="2"/>
    </row>
    <row r="2151" spans="4:4" x14ac:dyDescent="0.25">
      <c r="D2151" s="2"/>
    </row>
    <row r="2152" spans="4:4" x14ac:dyDescent="0.25">
      <c r="D2152" s="2"/>
    </row>
    <row r="2153" spans="4:4" x14ac:dyDescent="0.25">
      <c r="D2153" s="2"/>
    </row>
    <row r="2154" spans="4:4" x14ac:dyDescent="0.25">
      <c r="D2154" s="2"/>
    </row>
    <row r="2155" spans="4:4" x14ac:dyDescent="0.25">
      <c r="D2155" s="2"/>
    </row>
    <row r="2156" spans="4:4" x14ac:dyDescent="0.25">
      <c r="D2156" s="2"/>
    </row>
    <row r="2157" spans="4:4" x14ac:dyDescent="0.25">
      <c r="D2157" s="2"/>
    </row>
    <row r="2158" spans="4:4" x14ac:dyDescent="0.25">
      <c r="D2158" s="2"/>
    </row>
    <row r="2159" spans="4:4" x14ac:dyDescent="0.25">
      <c r="D2159" s="2"/>
    </row>
    <row r="2160" spans="4:4" x14ac:dyDescent="0.25">
      <c r="D2160" s="2"/>
    </row>
    <row r="2161" spans="4:4" x14ac:dyDescent="0.25">
      <c r="D2161" s="2"/>
    </row>
    <row r="2162" spans="4:4" x14ac:dyDescent="0.25">
      <c r="D2162" s="2"/>
    </row>
    <row r="2163" spans="4:4" x14ac:dyDescent="0.25">
      <c r="D2163" s="2"/>
    </row>
    <row r="2164" spans="4:4" x14ac:dyDescent="0.25">
      <c r="D2164" s="2"/>
    </row>
    <row r="2165" spans="4:4" x14ac:dyDescent="0.25">
      <c r="D2165" s="2"/>
    </row>
    <row r="2166" spans="4:4" x14ac:dyDescent="0.25">
      <c r="D2166" s="2"/>
    </row>
    <row r="2167" spans="4:4" x14ac:dyDescent="0.25">
      <c r="D2167" s="2"/>
    </row>
    <row r="2168" spans="4:4" x14ac:dyDescent="0.25">
      <c r="D2168" s="2"/>
    </row>
    <row r="2169" spans="4:4" x14ac:dyDescent="0.25">
      <c r="D2169" s="2"/>
    </row>
    <row r="2170" spans="4:4" x14ac:dyDescent="0.25">
      <c r="D2170" s="2"/>
    </row>
    <row r="2171" spans="4:4" x14ac:dyDescent="0.25">
      <c r="D2171" s="2"/>
    </row>
    <row r="2172" spans="4:4" x14ac:dyDescent="0.25">
      <c r="D2172" s="2"/>
    </row>
    <row r="2173" spans="4:4" x14ac:dyDescent="0.25">
      <c r="D2173" s="2"/>
    </row>
    <row r="2174" spans="4:4" x14ac:dyDescent="0.25">
      <c r="D2174" s="2"/>
    </row>
    <row r="2175" spans="4:4" x14ac:dyDescent="0.25">
      <c r="D2175" s="2"/>
    </row>
    <row r="2176" spans="4:4" x14ac:dyDescent="0.25">
      <c r="D2176" s="2"/>
    </row>
    <row r="2177" spans="4:4" x14ac:dyDescent="0.25">
      <c r="D2177" s="2"/>
    </row>
    <row r="2178" spans="4:4" x14ac:dyDescent="0.25">
      <c r="D2178" s="2"/>
    </row>
    <row r="2179" spans="4:4" x14ac:dyDescent="0.25">
      <c r="D2179" s="2"/>
    </row>
    <row r="2180" spans="4:4" x14ac:dyDescent="0.25">
      <c r="D2180" s="2"/>
    </row>
    <row r="2181" spans="4:4" x14ac:dyDescent="0.25">
      <c r="D2181" s="2"/>
    </row>
    <row r="2182" spans="4:4" x14ac:dyDescent="0.25">
      <c r="D2182" s="2"/>
    </row>
    <row r="2183" spans="4:4" x14ac:dyDescent="0.25">
      <c r="D2183" s="2"/>
    </row>
    <row r="2184" spans="4:4" x14ac:dyDescent="0.25">
      <c r="D2184" s="2"/>
    </row>
    <row r="2185" spans="4:4" x14ac:dyDescent="0.25">
      <c r="D2185" s="2"/>
    </row>
    <row r="2186" spans="4:4" x14ac:dyDescent="0.25">
      <c r="D2186" s="2"/>
    </row>
    <row r="2187" spans="4:4" x14ac:dyDescent="0.25">
      <c r="D2187" s="2"/>
    </row>
    <row r="2188" spans="4:4" x14ac:dyDescent="0.25">
      <c r="D2188" s="2"/>
    </row>
    <row r="2189" spans="4:4" x14ac:dyDescent="0.25">
      <c r="D2189" s="2"/>
    </row>
    <row r="2190" spans="4:4" x14ac:dyDescent="0.25">
      <c r="D2190" s="2"/>
    </row>
    <row r="2191" spans="4:4" x14ac:dyDescent="0.25">
      <c r="D2191" s="2"/>
    </row>
    <row r="2192" spans="4:4" x14ac:dyDescent="0.25">
      <c r="D2192" s="2"/>
    </row>
    <row r="2193" spans="4:4" x14ac:dyDescent="0.25">
      <c r="D2193" s="2"/>
    </row>
    <row r="2194" spans="4:4" x14ac:dyDescent="0.25">
      <c r="D2194" s="2"/>
    </row>
    <row r="2195" spans="4:4" x14ac:dyDescent="0.25">
      <c r="D2195" s="2"/>
    </row>
    <row r="2196" spans="4:4" x14ac:dyDescent="0.25">
      <c r="D2196" s="2"/>
    </row>
    <row r="2197" spans="4:4" x14ac:dyDescent="0.25">
      <c r="D2197" s="2"/>
    </row>
    <row r="2198" spans="4:4" x14ac:dyDescent="0.25">
      <c r="D2198" s="2"/>
    </row>
    <row r="2199" spans="4:4" x14ac:dyDescent="0.25">
      <c r="D2199" s="2"/>
    </row>
    <row r="2200" spans="4:4" x14ac:dyDescent="0.25">
      <c r="D2200" s="2"/>
    </row>
    <row r="2201" spans="4:4" x14ac:dyDescent="0.25">
      <c r="D2201" s="2"/>
    </row>
    <row r="2202" spans="4:4" x14ac:dyDescent="0.25">
      <c r="D2202" s="2"/>
    </row>
    <row r="2203" spans="4:4" x14ac:dyDescent="0.25">
      <c r="D2203" s="2"/>
    </row>
    <row r="2204" spans="4:4" x14ac:dyDescent="0.25">
      <c r="D2204" s="2"/>
    </row>
    <row r="2205" spans="4:4" x14ac:dyDescent="0.25">
      <c r="D2205" s="2"/>
    </row>
    <row r="2206" spans="4:4" x14ac:dyDescent="0.25">
      <c r="D2206" s="2"/>
    </row>
    <row r="2207" spans="4:4" x14ac:dyDescent="0.25">
      <c r="D2207" s="2"/>
    </row>
    <row r="2208" spans="4:4" x14ac:dyDescent="0.25">
      <c r="D2208" s="2"/>
    </row>
    <row r="2209" spans="4:4" x14ac:dyDescent="0.25">
      <c r="D2209" s="2"/>
    </row>
    <row r="2210" spans="4:4" x14ac:dyDescent="0.25">
      <c r="D2210" s="2"/>
    </row>
    <row r="2211" spans="4:4" x14ac:dyDescent="0.25">
      <c r="D2211" s="2"/>
    </row>
    <row r="2212" spans="4:4" x14ac:dyDescent="0.25">
      <c r="D2212" s="2"/>
    </row>
    <row r="2213" spans="4:4" x14ac:dyDescent="0.25">
      <c r="D2213" s="2"/>
    </row>
    <row r="2214" spans="4:4" x14ac:dyDescent="0.25">
      <c r="D2214" s="2"/>
    </row>
    <row r="2215" spans="4:4" x14ac:dyDescent="0.25">
      <c r="D2215" s="2"/>
    </row>
    <row r="2216" spans="4:4" x14ac:dyDescent="0.25">
      <c r="D2216" s="2"/>
    </row>
    <row r="2217" spans="4:4" x14ac:dyDescent="0.25">
      <c r="D2217" s="2"/>
    </row>
    <row r="2218" spans="4:4" x14ac:dyDescent="0.25">
      <c r="D2218" s="2"/>
    </row>
    <row r="2219" spans="4:4" x14ac:dyDescent="0.25">
      <c r="D2219" s="2"/>
    </row>
    <row r="2220" spans="4:4" x14ac:dyDescent="0.25">
      <c r="D2220" s="2"/>
    </row>
    <row r="2221" spans="4:4" x14ac:dyDescent="0.25">
      <c r="D2221" s="2"/>
    </row>
    <row r="2222" spans="4:4" x14ac:dyDescent="0.25">
      <c r="D2222" s="2"/>
    </row>
    <row r="2223" spans="4:4" x14ac:dyDescent="0.25">
      <c r="D2223" s="2"/>
    </row>
    <row r="2224" spans="4:4" x14ac:dyDescent="0.25">
      <c r="D2224" s="2"/>
    </row>
    <row r="2225" spans="4:4" x14ac:dyDescent="0.25">
      <c r="D2225" s="2"/>
    </row>
    <row r="2226" spans="4:4" x14ac:dyDescent="0.25">
      <c r="D2226" s="2"/>
    </row>
    <row r="2227" spans="4:4" x14ac:dyDescent="0.25">
      <c r="D2227" s="2"/>
    </row>
    <row r="2228" spans="4:4" x14ac:dyDescent="0.25">
      <c r="D2228" s="2"/>
    </row>
    <row r="2229" spans="4:4" x14ac:dyDescent="0.25">
      <c r="D2229" s="2"/>
    </row>
    <row r="2230" spans="4:4" x14ac:dyDescent="0.25">
      <c r="D2230" s="2"/>
    </row>
    <row r="2231" spans="4:4" x14ac:dyDescent="0.25">
      <c r="D2231" s="2"/>
    </row>
    <row r="2232" spans="4:4" x14ac:dyDescent="0.25">
      <c r="D2232" s="2"/>
    </row>
    <row r="2233" spans="4:4" x14ac:dyDescent="0.25">
      <c r="D2233" s="2"/>
    </row>
    <row r="2234" spans="4:4" x14ac:dyDescent="0.25">
      <c r="D2234" s="2"/>
    </row>
    <row r="2235" spans="4:4" x14ac:dyDescent="0.25">
      <c r="D2235" s="2"/>
    </row>
    <row r="2236" spans="4:4" x14ac:dyDescent="0.25">
      <c r="D2236" s="2"/>
    </row>
    <row r="2237" spans="4:4" x14ac:dyDescent="0.25">
      <c r="D2237" s="2"/>
    </row>
    <row r="2238" spans="4:4" x14ac:dyDescent="0.25">
      <c r="D2238" s="2"/>
    </row>
    <row r="2239" spans="4:4" x14ac:dyDescent="0.25">
      <c r="D2239" s="2"/>
    </row>
    <row r="2240" spans="4:4" x14ac:dyDescent="0.25">
      <c r="D2240" s="2"/>
    </row>
    <row r="2241" spans="4:4" x14ac:dyDescent="0.25">
      <c r="D2241" s="2"/>
    </row>
    <row r="2242" spans="4:4" x14ac:dyDescent="0.25">
      <c r="D2242" s="2"/>
    </row>
    <row r="2243" spans="4:4" x14ac:dyDescent="0.25">
      <c r="D2243" s="2"/>
    </row>
    <row r="2244" spans="4:4" x14ac:dyDescent="0.25">
      <c r="D2244" s="2"/>
    </row>
    <row r="2245" spans="4:4" x14ac:dyDescent="0.25">
      <c r="D2245" s="2"/>
    </row>
    <row r="2246" spans="4:4" x14ac:dyDescent="0.25">
      <c r="D2246" s="2"/>
    </row>
    <row r="2247" spans="4:4" x14ac:dyDescent="0.25">
      <c r="D2247" s="2"/>
    </row>
    <row r="2248" spans="4:4" x14ac:dyDescent="0.25">
      <c r="D2248" s="2"/>
    </row>
    <row r="2249" spans="4:4" x14ac:dyDescent="0.25">
      <c r="D2249" s="2"/>
    </row>
    <row r="2250" spans="4:4" x14ac:dyDescent="0.25">
      <c r="D2250" s="2"/>
    </row>
    <row r="2251" spans="4:4" x14ac:dyDescent="0.25">
      <c r="D2251" s="2"/>
    </row>
    <row r="2252" spans="4:4" x14ac:dyDescent="0.25">
      <c r="D2252" s="2"/>
    </row>
    <row r="2253" spans="4:4" x14ac:dyDescent="0.25">
      <c r="D2253" s="2"/>
    </row>
    <row r="2254" spans="4:4" x14ac:dyDescent="0.25">
      <c r="D2254" s="2"/>
    </row>
    <row r="2255" spans="4:4" x14ac:dyDescent="0.25">
      <c r="D2255" s="2"/>
    </row>
    <row r="2256" spans="4:4" x14ac:dyDescent="0.25">
      <c r="D2256" s="2"/>
    </row>
    <row r="2257" spans="4:4" x14ac:dyDescent="0.25">
      <c r="D2257" s="2"/>
    </row>
    <row r="2258" spans="4:4" x14ac:dyDescent="0.25">
      <c r="D2258" s="2"/>
    </row>
    <row r="2259" spans="4:4" x14ac:dyDescent="0.25">
      <c r="D2259" s="2"/>
    </row>
    <row r="2260" spans="4:4" x14ac:dyDescent="0.25">
      <c r="D2260" s="2"/>
    </row>
    <row r="2261" spans="4:4" x14ac:dyDescent="0.25">
      <c r="D2261" s="2"/>
    </row>
    <row r="2262" spans="4:4" x14ac:dyDescent="0.25">
      <c r="D2262" s="2"/>
    </row>
    <row r="2263" spans="4:4" x14ac:dyDescent="0.25">
      <c r="D2263" s="2"/>
    </row>
    <row r="2264" spans="4:4" x14ac:dyDescent="0.25">
      <c r="D2264" s="2"/>
    </row>
    <row r="2265" spans="4:4" x14ac:dyDescent="0.25">
      <c r="D2265" s="2"/>
    </row>
    <row r="2266" spans="4:4" x14ac:dyDescent="0.25">
      <c r="D2266" s="2"/>
    </row>
    <row r="2267" spans="4:4" x14ac:dyDescent="0.25">
      <c r="D2267" s="2"/>
    </row>
    <row r="2268" spans="4:4" x14ac:dyDescent="0.25">
      <c r="D2268" s="2"/>
    </row>
    <row r="2269" spans="4:4" x14ac:dyDescent="0.25">
      <c r="D2269" s="2"/>
    </row>
    <row r="2270" spans="4:4" x14ac:dyDescent="0.25">
      <c r="D2270" s="2"/>
    </row>
    <row r="2271" spans="4:4" x14ac:dyDescent="0.25">
      <c r="D2271" s="2"/>
    </row>
    <row r="2272" spans="4:4" x14ac:dyDescent="0.25">
      <c r="D2272" s="2"/>
    </row>
    <row r="2273" spans="4:4" x14ac:dyDescent="0.25">
      <c r="D2273" s="2"/>
    </row>
    <row r="2274" spans="4:4" x14ac:dyDescent="0.25">
      <c r="D2274" s="2"/>
    </row>
    <row r="2275" spans="4:4" x14ac:dyDescent="0.25">
      <c r="D2275" s="2"/>
    </row>
    <row r="2276" spans="4:4" x14ac:dyDescent="0.25">
      <c r="D2276" s="2"/>
    </row>
    <row r="2277" spans="4:4" x14ac:dyDescent="0.25">
      <c r="D2277" s="2"/>
    </row>
    <row r="2278" spans="4:4" x14ac:dyDescent="0.25">
      <c r="D2278" s="2"/>
    </row>
    <row r="2279" spans="4:4" x14ac:dyDescent="0.25">
      <c r="D2279" s="2"/>
    </row>
    <row r="2280" spans="4:4" x14ac:dyDescent="0.25">
      <c r="D2280" s="2"/>
    </row>
    <row r="2281" spans="4:4" x14ac:dyDescent="0.25">
      <c r="D2281" s="2"/>
    </row>
    <row r="2282" spans="4:4" x14ac:dyDescent="0.25">
      <c r="D2282" s="2"/>
    </row>
    <row r="2283" spans="4:4" x14ac:dyDescent="0.25">
      <c r="D2283" s="2"/>
    </row>
    <row r="2284" spans="4:4" x14ac:dyDescent="0.25">
      <c r="D2284" s="2"/>
    </row>
    <row r="2285" spans="4:4" x14ac:dyDescent="0.25">
      <c r="D2285" s="2"/>
    </row>
    <row r="2286" spans="4:4" x14ac:dyDescent="0.25">
      <c r="D2286" s="2"/>
    </row>
    <row r="2287" spans="4:4" x14ac:dyDescent="0.25">
      <c r="D2287" s="2"/>
    </row>
    <row r="2288" spans="4:4" x14ac:dyDescent="0.25">
      <c r="D2288" s="2"/>
    </row>
    <row r="2289" spans="4:4" x14ac:dyDescent="0.25">
      <c r="D2289" s="2"/>
    </row>
    <row r="2290" spans="4:4" x14ac:dyDescent="0.25">
      <c r="D2290" s="2"/>
    </row>
    <row r="2291" spans="4:4" x14ac:dyDescent="0.25">
      <c r="D2291" s="2"/>
    </row>
    <row r="2292" spans="4:4" x14ac:dyDescent="0.25">
      <c r="D2292" s="2"/>
    </row>
    <row r="2293" spans="4:4" x14ac:dyDescent="0.25">
      <c r="D2293" s="2"/>
    </row>
    <row r="2294" spans="4:4" x14ac:dyDescent="0.25">
      <c r="D2294" s="2"/>
    </row>
    <row r="2295" spans="4:4" x14ac:dyDescent="0.25">
      <c r="D2295" s="2"/>
    </row>
    <row r="2296" spans="4:4" x14ac:dyDescent="0.25">
      <c r="D2296" s="2"/>
    </row>
    <row r="2297" spans="4:4" x14ac:dyDescent="0.25">
      <c r="D2297" s="2"/>
    </row>
    <row r="2298" spans="4:4" x14ac:dyDescent="0.25">
      <c r="D2298" s="2"/>
    </row>
    <row r="2299" spans="4:4" x14ac:dyDescent="0.25">
      <c r="D2299" s="2"/>
    </row>
    <row r="2300" spans="4:4" x14ac:dyDescent="0.25">
      <c r="D2300" s="2"/>
    </row>
    <row r="2301" spans="4:4" x14ac:dyDescent="0.25">
      <c r="D2301" s="2"/>
    </row>
    <row r="2302" spans="4:4" x14ac:dyDescent="0.25">
      <c r="D2302" s="2"/>
    </row>
    <row r="2303" spans="4:4" x14ac:dyDescent="0.25">
      <c r="D2303" s="2"/>
    </row>
    <row r="2304" spans="4:4" x14ac:dyDescent="0.25">
      <c r="D2304" s="2"/>
    </row>
    <row r="2305" spans="4:4" x14ac:dyDescent="0.25">
      <c r="D2305" s="2"/>
    </row>
    <row r="2306" spans="4:4" x14ac:dyDescent="0.25">
      <c r="D2306" s="2"/>
    </row>
    <row r="2307" spans="4:4" x14ac:dyDescent="0.25">
      <c r="D2307" s="2"/>
    </row>
    <row r="2308" spans="4:4" x14ac:dyDescent="0.25">
      <c r="D2308" s="2"/>
    </row>
    <row r="2309" spans="4:4" x14ac:dyDescent="0.25">
      <c r="D2309" s="2"/>
    </row>
    <row r="2310" spans="4:4" x14ac:dyDescent="0.25">
      <c r="D2310" s="2"/>
    </row>
    <row r="2311" spans="4:4" x14ac:dyDescent="0.25">
      <c r="D2311" s="2"/>
    </row>
    <row r="2312" spans="4:4" x14ac:dyDescent="0.25">
      <c r="D2312" s="2"/>
    </row>
    <row r="2313" spans="4:4" x14ac:dyDescent="0.25">
      <c r="D2313" s="2"/>
    </row>
    <row r="2314" spans="4:4" x14ac:dyDescent="0.25">
      <c r="D2314" s="2"/>
    </row>
    <row r="2315" spans="4:4" x14ac:dyDescent="0.25">
      <c r="D2315" s="2"/>
    </row>
    <row r="2316" spans="4:4" x14ac:dyDescent="0.25">
      <c r="D2316" s="2"/>
    </row>
    <row r="2317" spans="4:4" x14ac:dyDescent="0.25">
      <c r="D2317" s="2"/>
    </row>
    <row r="2318" spans="4:4" x14ac:dyDescent="0.25">
      <c r="D2318" s="2"/>
    </row>
    <row r="2319" spans="4:4" x14ac:dyDescent="0.25">
      <c r="D2319" s="2"/>
    </row>
    <row r="2320" spans="4:4" x14ac:dyDescent="0.25">
      <c r="D2320" s="2"/>
    </row>
    <row r="2321" spans="4:4" x14ac:dyDescent="0.25">
      <c r="D2321" s="2"/>
    </row>
    <row r="2322" spans="4:4" x14ac:dyDescent="0.25">
      <c r="D2322" s="2"/>
    </row>
    <row r="2323" spans="4:4" x14ac:dyDescent="0.25">
      <c r="D2323" s="2"/>
    </row>
    <row r="2324" spans="4:4" x14ac:dyDescent="0.25">
      <c r="D2324" s="2"/>
    </row>
    <row r="2325" spans="4:4" x14ac:dyDescent="0.25">
      <c r="D2325" s="2"/>
    </row>
    <row r="2326" spans="4:4" x14ac:dyDescent="0.25">
      <c r="D2326" s="2"/>
    </row>
    <row r="2327" spans="4:4" x14ac:dyDescent="0.25">
      <c r="D2327" s="2"/>
    </row>
    <row r="2328" spans="4:4" x14ac:dyDescent="0.25">
      <c r="D2328" s="2"/>
    </row>
    <row r="2329" spans="4:4" x14ac:dyDescent="0.25">
      <c r="D2329" s="2"/>
    </row>
    <row r="2330" spans="4:4" x14ac:dyDescent="0.25">
      <c r="D2330" s="2"/>
    </row>
    <row r="2331" spans="4:4" x14ac:dyDescent="0.25">
      <c r="D2331" s="2"/>
    </row>
    <row r="2332" spans="4:4" x14ac:dyDescent="0.25">
      <c r="D2332" s="2"/>
    </row>
    <row r="2333" spans="4:4" x14ac:dyDescent="0.25">
      <c r="D2333" s="2"/>
    </row>
    <row r="2334" spans="4:4" x14ac:dyDescent="0.25">
      <c r="D2334" s="2"/>
    </row>
    <row r="2335" spans="4:4" x14ac:dyDescent="0.25">
      <c r="D2335" s="2"/>
    </row>
    <row r="2336" spans="4:4" x14ac:dyDescent="0.25">
      <c r="D2336" s="2"/>
    </row>
    <row r="2337" spans="4:4" x14ac:dyDescent="0.25">
      <c r="D2337" s="2"/>
    </row>
    <row r="2338" spans="4:4" x14ac:dyDescent="0.25">
      <c r="D2338" s="2"/>
    </row>
    <row r="2339" spans="4:4" x14ac:dyDescent="0.25">
      <c r="D2339" s="2"/>
    </row>
    <row r="2340" spans="4:4" x14ac:dyDescent="0.25">
      <c r="D2340" s="2"/>
    </row>
    <row r="2341" spans="4:4" x14ac:dyDescent="0.25">
      <c r="D2341" s="2"/>
    </row>
    <row r="2342" spans="4:4" x14ac:dyDescent="0.25">
      <c r="D2342" s="2"/>
    </row>
    <row r="2343" spans="4:4" x14ac:dyDescent="0.25">
      <c r="D2343" s="2"/>
    </row>
    <row r="2344" spans="4:4" x14ac:dyDescent="0.25">
      <c r="D2344" s="2"/>
    </row>
    <row r="2345" spans="4:4" x14ac:dyDescent="0.25">
      <c r="D2345" s="2"/>
    </row>
    <row r="2346" spans="4:4" x14ac:dyDescent="0.25">
      <c r="D2346" s="2"/>
    </row>
    <row r="2347" spans="4:4" x14ac:dyDescent="0.25">
      <c r="D2347" s="2"/>
    </row>
    <row r="2348" spans="4:4" x14ac:dyDescent="0.25">
      <c r="D2348" s="2"/>
    </row>
    <row r="2349" spans="4:4" x14ac:dyDescent="0.25">
      <c r="D2349" s="2"/>
    </row>
    <row r="2350" spans="4:4" x14ac:dyDescent="0.25">
      <c r="D2350" s="2"/>
    </row>
    <row r="2351" spans="4:4" x14ac:dyDescent="0.25">
      <c r="D2351" s="2"/>
    </row>
    <row r="2352" spans="4:4" x14ac:dyDescent="0.25">
      <c r="D2352" s="2"/>
    </row>
    <row r="2353" spans="4:4" x14ac:dyDescent="0.25">
      <c r="D2353" s="2"/>
    </row>
    <row r="2354" spans="4:4" x14ac:dyDescent="0.25">
      <c r="D2354" s="2"/>
    </row>
    <row r="2355" spans="4:4" x14ac:dyDescent="0.25">
      <c r="D2355" s="2"/>
    </row>
    <row r="2356" spans="4:4" x14ac:dyDescent="0.25">
      <c r="D2356" s="2"/>
    </row>
    <row r="2357" spans="4:4" x14ac:dyDescent="0.25">
      <c r="D2357" s="2"/>
    </row>
    <row r="2358" spans="4:4" x14ac:dyDescent="0.25">
      <c r="D2358" s="2"/>
    </row>
    <row r="2359" spans="4:4" x14ac:dyDescent="0.25">
      <c r="D2359" s="2"/>
    </row>
    <row r="2360" spans="4:4" x14ac:dyDescent="0.25">
      <c r="D2360" s="2"/>
    </row>
    <row r="2361" spans="4:4" x14ac:dyDescent="0.25">
      <c r="D2361" s="2"/>
    </row>
    <row r="2362" spans="4:4" x14ac:dyDescent="0.25">
      <c r="D2362" s="2"/>
    </row>
    <row r="2363" spans="4:4" x14ac:dyDescent="0.25">
      <c r="D2363" s="2"/>
    </row>
    <row r="2364" spans="4:4" x14ac:dyDescent="0.25">
      <c r="D2364" s="2"/>
    </row>
    <row r="2365" spans="4:4" x14ac:dyDescent="0.25">
      <c r="D2365" s="2"/>
    </row>
    <row r="2366" spans="4:4" x14ac:dyDescent="0.25">
      <c r="D2366" s="2"/>
    </row>
    <row r="2367" spans="4:4" x14ac:dyDescent="0.25">
      <c r="D2367" s="2"/>
    </row>
    <row r="2368" spans="4:4" x14ac:dyDescent="0.25">
      <c r="D2368" s="2"/>
    </row>
    <row r="2369" spans="4:4" x14ac:dyDescent="0.25">
      <c r="D2369" s="2"/>
    </row>
    <row r="2370" spans="4:4" x14ac:dyDescent="0.25">
      <c r="D2370" s="2"/>
    </row>
    <row r="2371" spans="4:4" x14ac:dyDescent="0.25">
      <c r="D2371" s="2"/>
    </row>
    <row r="2372" spans="4:4" x14ac:dyDescent="0.25">
      <c r="D2372" s="2"/>
    </row>
    <row r="2373" spans="4:4" x14ac:dyDescent="0.25">
      <c r="D2373" s="2"/>
    </row>
    <row r="2374" spans="4:4" x14ac:dyDescent="0.25">
      <c r="D2374" s="2"/>
    </row>
    <row r="2375" spans="4:4" x14ac:dyDescent="0.25">
      <c r="D2375" s="2"/>
    </row>
    <row r="2376" spans="4:4" x14ac:dyDescent="0.25">
      <c r="D2376" s="2"/>
    </row>
    <row r="2377" spans="4:4" x14ac:dyDescent="0.25">
      <c r="D2377" s="2"/>
    </row>
    <row r="2378" spans="4:4" x14ac:dyDescent="0.25">
      <c r="D2378" s="2"/>
    </row>
    <row r="2379" spans="4:4" x14ac:dyDescent="0.25">
      <c r="D2379" s="2"/>
    </row>
    <row r="2380" spans="4:4" x14ac:dyDescent="0.25">
      <c r="D2380" s="2"/>
    </row>
    <row r="2381" spans="4:4" x14ac:dyDescent="0.25">
      <c r="D2381" s="2"/>
    </row>
    <row r="2382" spans="4:4" x14ac:dyDescent="0.25">
      <c r="D2382" s="2"/>
    </row>
    <row r="2383" spans="4:4" x14ac:dyDescent="0.25">
      <c r="D2383" s="2"/>
    </row>
    <row r="2384" spans="4:4" x14ac:dyDescent="0.25">
      <c r="D2384" s="2"/>
    </row>
    <row r="2385" spans="4:4" x14ac:dyDescent="0.25">
      <c r="D2385" s="2"/>
    </row>
    <row r="2386" spans="4:4" x14ac:dyDescent="0.25">
      <c r="D2386" s="2"/>
    </row>
    <row r="2387" spans="4:4" x14ac:dyDescent="0.25">
      <c r="D2387" s="2"/>
    </row>
    <row r="2388" spans="4:4" x14ac:dyDescent="0.25">
      <c r="D2388" s="2"/>
    </row>
    <row r="2389" spans="4:4" x14ac:dyDescent="0.25">
      <c r="D2389" s="2"/>
    </row>
    <row r="2390" spans="4:4" x14ac:dyDescent="0.25">
      <c r="D2390" s="2"/>
    </row>
    <row r="2391" spans="4:4" x14ac:dyDescent="0.25">
      <c r="D2391" s="2"/>
    </row>
    <row r="2392" spans="4:4" x14ac:dyDescent="0.25">
      <c r="D2392" s="2"/>
    </row>
    <row r="2393" spans="4:4" x14ac:dyDescent="0.25">
      <c r="D2393" s="2"/>
    </row>
    <row r="2394" spans="4:4" x14ac:dyDescent="0.25">
      <c r="D2394" s="2"/>
    </row>
    <row r="2395" spans="4:4" x14ac:dyDescent="0.25">
      <c r="D2395" s="2"/>
    </row>
    <row r="2396" spans="4:4" x14ac:dyDescent="0.25">
      <c r="D2396" s="2"/>
    </row>
    <row r="2397" spans="4:4" x14ac:dyDescent="0.25">
      <c r="D2397" s="2"/>
    </row>
    <row r="2398" spans="4:4" x14ac:dyDescent="0.25">
      <c r="D2398" s="2"/>
    </row>
    <row r="2399" spans="4:4" x14ac:dyDescent="0.25">
      <c r="D2399" s="2"/>
    </row>
    <row r="2400" spans="4:4" x14ac:dyDescent="0.25">
      <c r="D2400" s="2"/>
    </row>
    <row r="2401" spans="4:4" x14ac:dyDescent="0.25">
      <c r="D2401" s="2"/>
    </row>
    <row r="2402" spans="4:4" x14ac:dyDescent="0.25">
      <c r="D2402" s="2"/>
    </row>
    <row r="2403" spans="4:4" x14ac:dyDescent="0.25">
      <c r="D2403" s="2"/>
    </row>
    <row r="2404" spans="4:4" x14ac:dyDescent="0.25">
      <c r="D2404" s="2"/>
    </row>
    <row r="2405" spans="4:4" x14ac:dyDescent="0.25">
      <c r="D2405" s="2"/>
    </row>
    <row r="2406" spans="4:4" x14ac:dyDescent="0.25">
      <c r="D2406" s="2"/>
    </row>
    <row r="2407" spans="4:4" x14ac:dyDescent="0.25">
      <c r="D2407" s="2"/>
    </row>
    <row r="2408" spans="4:4" x14ac:dyDescent="0.25">
      <c r="D2408" s="2"/>
    </row>
    <row r="2409" spans="4:4" x14ac:dyDescent="0.25">
      <c r="D2409" s="2"/>
    </row>
    <row r="2410" spans="4:4" x14ac:dyDescent="0.25">
      <c r="D2410" s="2"/>
    </row>
    <row r="2411" spans="4:4" x14ac:dyDescent="0.25">
      <c r="D2411" s="2"/>
    </row>
    <row r="2412" spans="4:4" x14ac:dyDescent="0.25">
      <c r="D2412" s="2"/>
    </row>
    <row r="2413" spans="4:4" x14ac:dyDescent="0.25">
      <c r="D2413" s="2"/>
    </row>
    <row r="2414" spans="4:4" x14ac:dyDescent="0.25">
      <c r="D2414" s="2"/>
    </row>
    <row r="2415" spans="4:4" x14ac:dyDescent="0.25">
      <c r="D2415" s="2"/>
    </row>
    <row r="2416" spans="4:4" x14ac:dyDescent="0.25">
      <c r="D2416" s="2"/>
    </row>
    <row r="2417" spans="4:4" x14ac:dyDescent="0.25">
      <c r="D2417" s="2"/>
    </row>
    <row r="2418" spans="4:4" x14ac:dyDescent="0.25">
      <c r="D2418" s="2"/>
    </row>
    <row r="2419" spans="4:4" x14ac:dyDescent="0.25">
      <c r="D2419" s="2"/>
    </row>
    <row r="2420" spans="4:4" x14ac:dyDescent="0.25">
      <c r="D2420" s="2"/>
    </row>
    <row r="2421" spans="4:4" x14ac:dyDescent="0.25">
      <c r="D2421" s="2"/>
    </row>
    <row r="2422" spans="4:4" x14ac:dyDescent="0.25">
      <c r="D2422" s="2"/>
    </row>
    <row r="2423" spans="4:4" x14ac:dyDescent="0.25">
      <c r="D2423" s="2"/>
    </row>
    <row r="2424" spans="4:4" x14ac:dyDescent="0.25">
      <c r="D2424" s="2"/>
    </row>
    <row r="2425" spans="4:4" x14ac:dyDescent="0.25">
      <c r="D2425" s="2"/>
    </row>
    <row r="2426" spans="4:4" x14ac:dyDescent="0.25">
      <c r="D2426" s="2"/>
    </row>
    <row r="2427" spans="4:4" x14ac:dyDescent="0.25">
      <c r="D2427" s="2"/>
    </row>
    <row r="2428" spans="4:4" x14ac:dyDescent="0.25">
      <c r="D2428" s="2"/>
    </row>
    <row r="2429" spans="4:4" x14ac:dyDescent="0.25">
      <c r="D2429" s="2"/>
    </row>
    <row r="2430" spans="4:4" x14ac:dyDescent="0.25">
      <c r="D2430" s="2"/>
    </row>
    <row r="2431" spans="4:4" x14ac:dyDescent="0.25">
      <c r="D2431" s="2"/>
    </row>
    <row r="2432" spans="4:4" x14ac:dyDescent="0.25">
      <c r="D2432" s="2"/>
    </row>
    <row r="2433" spans="4:4" x14ac:dyDescent="0.25">
      <c r="D2433" s="2"/>
    </row>
    <row r="2434" spans="4:4" x14ac:dyDescent="0.25">
      <c r="D2434" s="2"/>
    </row>
    <row r="2435" spans="4:4" x14ac:dyDescent="0.25">
      <c r="D2435" s="2"/>
    </row>
    <row r="2436" spans="4:4" x14ac:dyDescent="0.25">
      <c r="D2436" s="2"/>
    </row>
    <row r="2437" spans="4:4" x14ac:dyDescent="0.25">
      <c r="D2437" s="2"/>
    </row>
    <row r="2438" spans="4:4" x14ac:dyDescent="0.25">
      <c r="D2438" s="2"/>
    </row>
    <row r="2439" spans="4:4" x14ac:dyDescent="0.25">
      <c r="D2439" s="2"/>
    </row>
    <row r="2440" spans="4:4" x14ac:dyDescent="0.25">
      <c r="D2440" s="2"/>
    </row>
    <row r="2441" spans="4:4" x14ac:dyDescent="0.25">
      <c r="D2441" s="2"/>
    </row>
    <row r="2442" spans="4:4" x14ac:dyDescent="0.25">
      <c r="D2442" s="2"/>
    </row>
    <row r="2443" spans="4:4" x14ac:dyDescent="0.25">
      <c r="D2443" s="2"/>
    </row>
    <row r="2444" spans="4:4" x14ac:dyDescent="0.25">
      <c r="D2444" s="2"/>
    </row>
    <row r="2445" spans="4:4" x14ac:dyDescent="0.25">
      <c r="D2445" s="2"/>
    </row>
    <row r="2446" spans="4:4" x14ac:dyDescent="0.25">
      <c r="D2446" s="2"/>
    </row>
    <row r="2447" spans="4:4" x14ac:dyDescent="0.25">
      <c r="D2447" s="2"/>
    </row>
    <row r="2448" spans="4:4" x14ac:dyDescent="0.25">
      <c r="D2448" s="2"/>
    </row>
    <row r="2449" spans="4:4" x14ac:dyDescent="0.25">
      <c r="D2449" s="2"/>
    </row>
    <row r="2450" spans="4:4" x14ac:dyDescent="0.25">
      <c r="D2450" s="2"/>
    </row>
    <row r="2451" spans="4:4" x14ac:dyDescent="0.25">
      <c r="D2451" s="2"/>
    </row>
    <row r="2452" spans="4:4" x14ac:dyDescent="0.25">
      <c r="D2452" s="2"/>
    </row>
    <row r="2453" spans="4:4" x14ac:dyDescent="0.25">
      <c r="D2453" s="2"/>
    </row>
    <row r="2454" spans="4:4" x14ac:dyDescent="0.25">
      <c r="D2454" s="2"/>
    </row>
    <row r="2455" spans="4:4" x14ac:dyDescent="0.25">
      <c r="D2455" s="2"/>
    </row>
    <row r="2456" spans="4:4" x14ac:dyDescent="0.25">
      <c r="D2456" s="2"/>
    </row>
    <row r="2457" spans="4:4" x14ac:dyDescent="0.25">
      <c r="D2457" s="2"/>
    </row>
    <row r="2458" spans="4:4" x14ac:dyDescent="0.25">
      <c r="D2458" s="2"/>
    </row>
    <row r="2459" spans="4:4" x14ac:dyDescent="0.25">
      <c r="D2459" s="2"/>
    </row>
    <row r="2460" spans="4:4" x14ac:dyDescent="0.25">
      <c r="D2460" s="2"/>
    </row>
    <row r="2461" spans="4:4" x14ac:dyDescent="0.25">
      <c r="D2461" s="2"/>
    </row>
    <row r="2462" spans="4:4" x14ac:dyDescent="0.25">
      <c r="D2462" s="2"/>
    </row>
    <row r="2463" spans="4:4" x14ac:dyDescent="0.25">
      <c r="D2463" s="2"/>
    </row>
    <row r="2464" spans="4:4" x14ac:dyDescent="0.25">
      <c r="D2464" s="2"/>
    </row>
    <row r="2465" spans="4:4" x14ac:dyDescent="0.25">
      <c r="D2465" s="2"/>
    </row>
    <row r="2466" spans="4:4" x14ac:dyDescent="0.25">
      <c r="D2466" s="2"/>
    </row>
    <row r="2467" spans="4:4" x14ac:dyDescent="0.25">
      <c r="D2467" s="2"/>
    </row>
    <row r="2468" spans="4:4" x14ac:dyDescent="0.25">
      <c r="D2468" s="2"/>
    </row>
    <row r="2469" spans="4:4" x14ac:dyDescent="0.25">
      <c r="D2469" s="2"/>
    </row>
    <row r="2470" spans="4:4" x14ac:dyDescent="0.25">
      <c r="D2470" s="2"/>
    </row>
    <row r="2471" spans="4:4" x14ac:dyDescent="0.25">
      <c r="D2471" s="2"/>
    </row>
    <row r="2472" spans="4:4" x14ac:dyDescent="0.25">
      <c r="D2472" s="2"/>
    </row>
    <row r="2473" spans="4:4" x14ac:dyDescent="0.25">
      <c r="D2473" s="2"/>
    </row>
    <row r="2474" spans="4:4" x14ac:dyDescent="0.25">
      <c r="D2474" s="2"/>
    </row>
    <row r="2475" spans="4:4" x14ac:dyDescent="0.25">
      <c r="D2475" s="2"/>
    </row>
    <row r="2476" spans="4:4" x14ac:dyDescent="0.25">
      <c r="D2476" s="2"/>
    </row>
    <row r="2477" spans="4:4" x14ac:dyDescent="0.25">
      <c r="D2477" s="2"/>
    </row>
    <row r="2478" spans="4:4" x14ac:dyDescent="0.25">
      <c r="D2478" s="2"/>
    </row>
    <row r="2479" spans="4:4" x14ac:dyDescent="0.25">
      <c r="D2479" s="2"/>
    </row>
    <row r="2480" spans="4:4" x14ac:dyDescent="0.25">
      <c r="D2480" s="2"/>
    </row>
    <row r="2481" spans="4:4" x14ac:dyDescent="0.25">
      <c r="D2481" s="2"/>
    </row>
    <row r="2482" spans="4:4" x14ac:dyDescent="0.25">
      <c r="D2482" s="2"/>
    </row>
    <row r="2483" spans="4:4" x14ac:dyDescent="0.25">
      <c r="D2483" s="2"/>
    </row>
    <row r="2484" spans="4:4" x14ac:dyDescent="0.25">
      <c r="D2484" s="2"/>
    </row>
    <row r="2485" spans="4:4" x14ac:dyDescent="0.25">
      <c r="D2485" s="2"/>
    </row>
    <row r="2486" spans="4:4" x14ac:dyDescent="0.25">
      <c r="D2486" s="2"/>
    </row>
    <row r="2487" spans="4:4" x14ac:dyDescent="0.25">
      <c r="D2487" s="2"/>
    </row>
    <row r="2488" spans="4:4" x14ac:dyDescent="0.25">
      <c r="D2488" s="2"/>
    </row>
    <row r="2489" spans="4:4" x14ac:dyDescent="0.25">
      <c r="D2489" s="2"/>
    </row>
    <row r="2490" spans="4:4" x14ac:dyDescent="0.25">
      <c r="D2490" s="2"/>
    </row>
    <row r="2491" spans="4:4" x14ac:dyDescent="0.25">
      <c r="D2491" s="2"/>
    </row>
    <row r="2492" spans="4:4" x14ac:dyDescent="0.25">
      <c r="D2492" s="2"/>
    </row>
    <row r="2493" spans="4:4" x14ac:dyDescent="0.25">
      <c r="D2493" s="2"/>
    </row>
    <row r="2494" spans="4:4" x14ac:dyDescent="0.25">
      <c r="D2494" s="2"/>
    </row>
    <row r="2495" spans="4:4" x14ac:dyDescent="0.25">
      <c r="D2495" s="2"/>
    </row>
    <row r="2496" spans="4:4" x14ac:dyDescent="0.25">
      <c r="D2496" s="2"/>
    </row>
    <row r="2497" spans="4:4" x14ac:dyDescent="0.25">
      <c r="D2497" s="2"/>
    </row>
    <row r="2498" spans="4:4" x14ac:dyDescent="0.25">
      <c r="D2498" s="2"/>
    </row>
    <row r="2499" spans="4:4" x14ac:dyDescent="0.25">
      <c r="D2499" s="2"/>
    </row>
    <row r="2500" spans="4:4" x14ac:dyDescent="0.25">
      <c r="D2500" s="2"/>
    </row>
    <row r="2501" spans="4:4" x14ac:dyDescent="0.25">
      <c r="D2501" s="2"/>
    </row>
    <row r="2502" spans="4:4" x14ac:dyDescent="0.25">
      <c r="D2502" s="2"/>
    </row>
    <row r="2503" spans="4:4" x14ac:dyDescent="0.25">
      <c r="D2503" s="2"/>
    </row>
    <row r="2504" spans="4:4" x14ac:dyDescent="0.25">
      <c r="D2504" s="2"/>
    </row>
    <row r="2505" spans="4:4" x14ac:dyDescent="0.25">
      <c r="D2505" s="2"/>
    </row>
    <row r="2506" spans="4:4" x14ac:dyDescent="0.25">
      <c r="D2506" s="2"/>
    </row>
    <row r="2507" spans="4:4" x14ac:dyDescent="0.25">
      <c r="D2507" s="2"/>
    </row>
    <row r="2508" spans="4:4" x14ac:dyDescent="0.25">
      <c r="D2508" s="2"/>
    </row>
    <row r="2509" spans="4:4" x14ac:dyDescent="0.25">
      <c r="D2509" s="2"/>
    </row>
    <row r="2510" spans="4:4" x14ac:dyDescent="0.25">
      <c r="D2510" s="2"/>
    </row>
    <row r="2511" spans="4:4" x14ac:dyDescent="0.25">
      <c r="D2511" s="2"/>
    </row>
    <row r="2512" spans="4:4" x14ac:dyDescent="0.25">
      <c r="D2512" s="2"/>
    </row>
    <row r="2513" spans="4:4" x14ac:dyDescent="0.25">
      <c r="D2513" s="2"/>
    </row>
    <row r="2514" spans="4:4" x14ac:dyDescent="0.25">
      <c r="D2514" s="2"/>
    </row>
    <row r="2515" spans="4:4" x14ac:dyDescent="0.25">
      <c r="D2515" s="2"/>
    </row>
    <row r="2516" spans="4:4" x14ac:dyDescent="0.25">
      <c r="D2516" s="2"/>
    </row>
    <row r="2517" spans="4:4" x14ac:dyDescent="0.25">
      <c r="D2517" s="2"/>
    </row>
    <row r="2518" spans="4:4" x14ac:dyDescent="0.25">
      <c r="D2518" s="2"/>
    </row>
    <row r="2519" spans="4:4" x14ac:dyDescent="0.25">
      <c r="D2519" s="2"/>
    </row>
    <row r="2520" spans="4:4" x14ac:dyDescent="0.25">
      <c r="D2520" s="2"/>
    </row>
    <row r="2521" spans="4:4" x14ac:dyDescent="0.25">
      <c r="D2521" s="2"/>
    </row>
    <row r="2522" spans="4:4" x14ac:dyDescent="0.25">
      <c r="D2522" s="2"/>
    </row>
    <row r="2523" spans="4:4" x14ac:dyDescent="0.25">
      <c r="D2523" s="2"/>
    </row>
    <row r="2524" spans="4:4" x14ac:dyDescent="0.25">
      <c r="D2524" s="2"/>
    </row>
    <row r="2525" spans="4:4" x14ac:dyDescent="0.25">
      <c r="D2525" s="2"/>
    </row>
    <row r="2526" spans="4:4" x14ac:dyDescent="0.25">
      <c r="D2526" s="2"/>
    </row>
    <row r="2527" spans="4:4" x14ac:dyDescent="0.25">
      <c r="D2527" s="2"/>
    </row>
    <row r="2528" spans="4:4" x14ac:dyDescent="0.25">
      <c r="D2528" s="2"/>
    </row>
    <row r="2529" spans="4:4" x14ac:dyDescent="0.25">
      <c r="D2529" s="2"/>
    </row>
    <row r="2530" spans="4:4" x14ac:dyDescent="0.25">
      <c r="D2530" s="2"/>
    </row>
    <row r="2531" spans="4:4" x14ac:dyDescent="0.25">
      <c r="D2531" s="2"/>
    </row>
    <row r="2532" spans="4:4" x14ac:dyDescent="0.25">
      <c r="D2532" s="2"/>
    </row>
    <row r="2533" spans="4:4" x14ac:dyDescent="0.25">
      <c r="D2533" s="2"/>
    </row>
    <row r="2534" spans="4:4" x14ac:dyDescent="0.25">
      <c r="D2534" s="2"/>
    </row>
    <row r="2535" spans="4:4" x14ac:dyDescent="0.25">
      <c r="D2535" s="2"/>
    </row>
    <row r="2536" spans="4:4" x14ac:dyDescent="0.25">
      <c r="D2536" s="2"/>
    </row>
    <row r="2537" spans="4:4" x14ac:dyDescent="0.25">
      <c r="D2537" s="2"/>
    </row>
    <row r="2538" spans="4:4" x14ac:dyDescent="0.25">
      <c r="D2538" s="2"/>
    </row>
    <row r="2539" spans="4:4" x14ac:dyDescent="0.25">
      <c r="D2539" s="2"/>
    </row>
    <row r="2540" spans="4:4" x14ac:dyDescent="0.25">
      <c r="D2540" s="2"/>
    </row>
    <row r="2541" spans="4:4" x14ac:dyDescent="0.25">
      <c r="D2541" s="2"/>
    </row>
    <row r="2542" spans="4:4" x14ac:dyDescent="0.25">
      <c r="D2542" s="2"/>
    </row>
    <row r="2543" spans="4:4" x14ac:dyDescent="0.25">
      <c r="D2543" s="2"/>
    </row>
    <row r="2544" spans="4:4" x14ac:dyDescent="0.25">
      <c r="D2544" s="2"/>
    </row>
    <row r="2545" spans="4:4" x14ac:dyDescent="0.25">
      <c r="D2545" s="2"/>
    </row>
    <row r="2546" spans="4:4" x14ac:dyDescent="0.25">
      <c r="D2546" s="2"/>
    </row>
    <row r="2547" spans="4:4" x14ac:dyDescent="0.25">
      <c r="D2547" s="2"/>
    </row>
    <row r="2548" spans="4:4" x14ac:dyDescent="0.25">
      <c r="D2548" s="2"/>
    </row>
    <row r="2549" spans="4:4" x14ac:dyDescent="0.25">
      <c r="D2549" s="2"/>
    </row>
    <row r="2550" spans="4:4" x14ac:dyDescent="0.25">
      <c r="D2550" s="2"/>
    </row>
    <row r="2551" spans="4:4" x14ac:dyDescent="0.25">
      <c r="D2551" s="2"/>
    </row>
    <row r="2552" spans="4:4" x14ac:dyDescent="0.25">
      <c r="D2552" s="2"/>
    </row>
    <row r="2553" spans="4:4" x14ac:dyDescent="0.25">
      <c r="D2553" s="2"/>
    </row>
    <row r="2554" spans="4:4" x14ac:dyDescent="0.25">
      <c r="D2554" s="2"/>
    </row>
    <row r="2555" spans="4:4" x14ac:dyDescent="0.25">
      <c r="D2555" s="2"/>
    </row>
    <row r="2556" spans="4:4" x14ac:dyDescent="0.25">
      <c r="D2556" s="2"/>
    </row>
    <row r="2557" spans="4:4" x14ac:dyDescent="0.25">
      <c r="D2557" s="2"/>
    </row>
    <row r="2558" spans="4:4" x14ac:dyDescent="0.25">
      <c r="D2558" s="2"/>
    </row>
    <row r="2559" spans="4:4" x14ac:dyDescent="0.25">
      <c r="D2559" s="2"/>
    </row>
    <row r="2560" spans="4:4" x14ac:dyDescent="0.25">
      <c r="D2560" s="2"/>
    </row>
    <row r="2561" spans="4:4" x14ac:dyDescent="0.25">
      <c r="D2561" s="2"/>
    </row>
    <row r="2562" spans="4:4" x14ac:dyDescent="0.25">
      <c r="D2562" s="2"/>
    </row>
    <row r="2563" spans="4:4" x14ac:dyDescent="0.25">
      <c r="D2563" s="2"/>
    </row>
    <row r="2564" spans="4:4" x14ac:dyDescent="0.25">
      <c r="D2564" s="2"/>
    </row>
    <row r="2565" spans="4:4" x14ac:dyDescent="0.25">
      <c r="D2565" s="2"/>
    </row>
    <row r="2566" spans="4:4" x14ac:dyDescent="0.25">
      <c r="D2566" s="2"/>
    </row>
    <row r="2567" spans="4:4" x14ac:dyDescent="0.25">
      <c r="D2567" s="2"/>
    </row>
    <row r="2568" spans="4:4" x14ac:dyDescent="0.25">
      <c r="D2568" s="2"/>
    </row>
    <row r="2569" spans="4:4" x14ac:dyDescent="0.25">
      <c r="D2569" s="2"/>
    </row>
    <row r="2570" spans="4:4" x14ac:dyDescent="0.25">
      <c r="D2570" s="2"/>
    </row>
    <row r="2571" spans="4:4" x14ac:dyDescent="0.25">
      <c r="D2571" s="2"/>
    </row>
    <row r="2572" spans="4:4" x14ac:dyDescent="0.25">
      <c r="D2572" s="2"/>
    </row>
    <row r="2573" spans="4:4" x14ac:dyDescent="0.25">
      <c r="D2573" s="2"/>
    </row>
    <row r="2574" spans="4:4" x14ac:dyDescent="0.25">
      <c r="D2574" s="2"/>
    </row>
    <row r="2575" spans="4:4" x14ac:dyDescent="0.25">
      <c r="D2575" s="2"/>
    </row>
    <row r="2576" spans="4:4" x14ac:dyDescent="0.25">
      <c r="D2576" s="2"/>
    </row>
    <row r="2577" spans="4:4" x14ac:dyDescent="0.25">
      <c r="D2577" s="2"/>
    </row>
    <row r="2578" spans="4:4" x14ac:dyDescent="0.25">
      <c r="D2578" s="2"/>
    </row>
    <row r="2579" spans="4:4" x14ac:dyDescent="0.25">
      <c r="D2579" s="2"/>
    </row>
    <row r="2580" spans="4:4" x14ac:dyDescent="0.25">
      <c r="D2580" s="2"/>
    </row>
    <row r="2581" spans="4:4" x14ac:dyDescent="0.25">
      <c r="D2581" s="2"/>
    </row>
    <row r="2582" spans="4:4" x14ac:dyDescent="0.25">
      <c r="D2582" s="2"/>
    </row>
    <row r="2583" spans="4:4" x14ac:dyDescent="0.25">
      <c r="D2583" s="2"/>
    </row>
    <row r="2584" spans="4:4" x14ac:dyDescent="0.25">
      <c r="D2584" s="2"/>
    </row>
    <row r="2585" spans="4:4" x14ac:dyDescent="0.25">
      <c r="D2585" s="2"/>
    </row>
    <row r="2586" spans="4:4" x14ac:dyDescent="0.25">
      <c r="D2586" s="2"/>
    </row>
    <row r="2587" spans="4:4" x14ac:dyDescent="0.25">
      <c r="D2587" s="2"/>
    </row>
    <row r="2588" spans="4:4" x14ac:dyDescent="0.25">
      <c r="D2588" s="2"/>
    </row>
    <row r="2589" spans="4:4" x14ac:dyDescent="0.25">
      <c r="D2589" s="2"/>
    </row>
    <row r="2590" spans="4:4" x14ac:dyDescent="0.25">
      <c r="D2590" s="2"/>
    </row>
    <row r="2591" spans="4:4" x14ac:dyDescent="0.25">
      <c r="D2591" s="2"/>
    </row>
    <row r="2592" spans="4:4" x14ac:dyDescent="0.25">
      <c r="D2592" s="2"/>
    </row>
    <row r="2593" spans="4:4" x14ac:dyDescent="0.25">
      <c r="D2593" s="2"/>
    </row>
    <row r="2594" spans="4:4" x14ac:dyDescent="0.25">
      <c r="D2594" s="2"/>
    </row>
    <row r="2595" spans="4:4" x14ac:dyDescent="0.25">
      <c r="D2595" s="2"/>
    </row>
    <row r="2596" spans="4:4" x14ac:dyDescent="0.25">
      <c r="D2596" s="2"/>
    </row>
    <row r="2597" spans="4:4" x14ac:dyDescent="0.25">
      <c r="D2597" s="2"/>
    </row>
    <row r="2598" spans="4:4" x14ac:dyDescent="0.25">
      <c r="D2598" s="2"/>
    </row>
    <row r="2599" spans="4:4" x14ac:dyDescent="0.25">
      <c r="D2599" s="2"/>
    </row>
    <row r="2600" spans="4:4" x14ac:dyDescent="0.25">
      <c r="D2600" s="2"/>
    </row>
    <row r="2601" spans="4:4" x14ac:dyDescent="0.25">
      <c r="D2601" s="2"/>
    </row>
    <row r="2602" spans="4:4" x14ac:dyDescent="0.25">
      <c r="D2602" s="2"/>
    </row>
    <row r="2603" spans="4:4" x14ac:dyDescent="0.25">
      <c r="D2603" s="2"/>
    </row>
    <row r="2604" spans="4:4" x14ac:dyDescent="0.25">
      <c r="D2604" s="2"/>
    </row>
    <row r="2605" spans="4:4" x14ac:dyDescent="0.25">
      <c r="D2605" s="2"/>
    </row>
    <row r="2606" spans="4:4" x14ac:dyDescent="0.25">
      <c r="D2606" s="2"/>
    </row>
    <row r="2607" spans="4:4" x14ac:dyDescent="0.25">
      <c r="D2607" s="2"/>
    </row>
    <row r="2608" spans="4:4" x14ac:dyDescent="0.25">
      <c r="D2608" s="2"/>
    </row>
    <row r="2609" spans="4:4" x14ac:dyDescent="0.25">
      <c r="D2609" s="2"/>
    </row>
    <row r="2610" spans="4:4" x14ac:dyDescent="0.25">
      <c r="D2610" s="2"/>
    </row>
    <row r="2611" spans="4:4" x14ac:dyDescent="0.25">
      <c r="D2611" s="2"/>
    </row>
    <row r="2612" spans="4:4" x14ac:dyDescent="0.25">
      <c r="D2612" s="2"/>
    </row>
    <row r="2613" spans="4:4" x14ac:dyDescent="0.25">
      <c r="D2613" s="2"/>
    </row>
    <row r="2614" spans="4:4" x14ac:dyDescent="0.25">
      <c r="D2614" s="2"/>
    </row>
    <row r="2615" spans="4:4" x14ac:dyDescent="0.25">
      <c r="D2615" s="2"/>
    </row>
    <row r="2616" spans="4:4" x14ac:dyDescent="0.25">
      <c r="D2616" s="2"/>
    </row>
    <row r="2617" spans="4:4" x14ac:dyDescent="0.25">
      <c r="D2617" s="2"/>
    </row>
    <row r="2618" spans="4:4" x14ac:dyDescent="0.25">
      <c r="D2618" s="2"/>
    </row>
    <row r="2619" spans="4:4" x14ac:dyDescent="0.25">
      <c r="D2619" s="2"/>
    </row>
    <row r="2620" spans="4:4" x14ac:dyDescent="0.25">
      <c r="D2620" s="2"/>
    </row>
    <row r="2621" spans="4:4" x14ac:dyDescent="0.25">
      <c r="D2621" s="2"/>
    </row>
    <row r="2622" spans="4:4" x14ac:dyDescent="0.25">
      <c r="D2622" s="2"/>
    </row>
    <row r="2623" spans="4:4" x14ac:dyDescent="0.25">
      <c r="D2623" s="2"/>
    </row>
    <row r="2624" spans="4:4" x14ac:dyDescent="0.25">
      <c r="D2624" s="2"/>
    </row>
    <row r="2625" spans="4:4" x14ac:dyDescent="0.25">
      <c r="D2625" s="2"/>
    </row>
    <row r="2626" spans="4:4" x14ac:dyDescent="0.25">
      <c r="D2626" s="2"/>
    </row>
    <row r="2627" spans="4:4" x14ac:dyDescent="0.25">
      <c r="D2627" s="2"/>
    </row>
    <row r="2628" spans="4:4" x14ac:dyDescent="0.25">
      <c r="D2628" s="2"/>
    </row>
    <row r="2629" spans="4:4" x14ac:dyDescent="0.25">
      <c r="D2629" s="2"/>
    </row>
    <row r="2630" spans="4:4" x14ac:dyDescent="0.25">
      <c r="D2630" s="2"/>
    </row>
    <row r="2631" spans="4:4" x14ac:dyDescent="0.25">
      <c r="D2631" s="2"/>
    </row>
    <row r="2632" spans="4:4" x14ac:dyDescent="0.25">
      <c r="D2632" s="2"/>
    </row>
    <row r="2633" spans="4:4" x14ac:dyDescent="0.25">
      <c r="D2633" s="2"/>
    </row>
    <row r="2634" spans="4:4" x14ac:dyDescent="0.25">
      <c r="D2634" s="2"/>
    </row>
    <row r="2635" spans="4:4" x14ac:dyDescent="0.25">
      <c r="D2635" s="2"/>
    </row>
    <row r="2636" spans="4:4" x14ac:dyDescent="0.25">
      <c r="D2636" s="2"/>
    </row>
    <row r="2637" spans="4:4" x14ac:dyDescent="0.25">
      <c r="D2637" s="2"/>
    </row>
    <row r="2638" spans="4:4" x14ac:dyDescent="0.25">
      <c r="D2638" s="2"/>
    </row>
    <row r="2639" spans="4:4" x14ac:dyDescent="0.25">
      <c r="D2639" s="2"/>
    </row>
    <row r="2640" spans="4:4" x14ac:dyDescent="0.25">
      <c r="D2640" s="2"/>
    </row>
    <row r="2641" spans="4:4" x14ac:dyDescent="0.25">
      <c r="D2641" s="2"/>
    </row>
    <row r="2642" spans="4:4" x14ac:dyDescent="0.25">
      <c r="D2642" s="2"/>
    </row>
    <row r="2643" spans="4:4" x14ac:dyDescent="0.25">
      <c r="D2643" s="2"/>
    </row>
    <row r="2644" spans="4:4" x14ac:dyDescent="0.25">
      <c r="D2644" s="2"/>
    </row>
    <row r="2645" spans="4:4" x14ac:dyDescent="0.25">
      <c r="D2645" s="2"/>
    </row>
    <row r="2646" spans="4:4" x14ac:dyDescent="0.25">
      <c r="D2646" s="2"/>
    </row>
    <row r="2647" spans="4:4" x14ac:dyDescent="0.25">
      <c r="D2647" s="2"/>
    </row>
    <row r="2648" spans="4:4" x14ac:dyDescent="0.25">
      <c r="D2648" s="2"/>
    </row>
    <row r="2649" spans="4:4" x14ac:dyDescent="0.25">
      <c r="D2649" s="2"/>
    </row>
    <row r="2650" spans="4:4" x14ac:dyDescent="0.25">
      <c r="D2650" s="2"/>
    </row>
    <row r="2651" spans="4:4" x14ac:dyDescent="0.25">
      <c r="D2651" s="2"/>
    </row>
    <row r="2652" spans="4:4" x14ac:dyDescent="0.25">
      <c r="D2652" s="2"/>
    </row>
    <row r="2653" spans="4:4" x14ac:dyDescent="0.25">
      <c r="D2653" s="2"/>
    </row>
    <row r="2654" spans="4:4" x14ac:dyDescent="0.25">
      <c r="D2654" s="2"/>
    </row>
    <row r="2655" spans="4:4" x14ac:dyDescent="0.25">
      <c r="D2655" s="2"/>
    </row>
    <row r="2656" spans="4:4" x14ac:dyDescent="0.25">
      <c r="D2656" s="2"/>
    </row>
    <row r="2657" spans="4:4" x14ac:dyDescent="0.25">
      <c r="D2657" s="2"/>
    </row>
    <row r="2658" spans="4:4" x14ac:dyDescent="0.25">
      <c r="D2658" s="2"/>
    </row>
    <row r="2659" spans="4:4" x14ac:dyDescent="0.25">
      <c r="D2659" s="2"/>
    </row>
    <row r="2660" spans="4:4" x14ac:dyDescent="0.25">
      <c r="D2660" s="2"/>
    </row>
    <row r="2661" spans="4:4" x14ac:dyDescent="0.25">
      <c r="D2661" s="2"/>
    </row>
    <row r="2662" spans="4:4" x14ac:dyDescent="0.25">
      <c r="D2662" s="2"/>
    </row>
    <row r="2663" spans="4:4" x14ac:dyDescent="0.25">
      <c r="D2663" s="2"/>
    </row>
    <row r="2664" spans="4:4" x14ac:dyDescent="0.25">
      <c r="D2664" s="2"/>
    </row>
    <row r="2665" spans="4:4" x14ac:dyDescent="0.25">
      <c r="D2665" s="2"/>
    </row>
    <row r="2666" spans="4:4" x14ac:dyDescent="0.25">
      <c r="D2666" s="2"/>
    </row>
    <row r="2667" spans="4:4" x14ac:dyDescent="0.25">
      <c r="D2667" s="2"/>
    </row>
    <row r="2668" spans="4:4" x14ac:dyDescent="0.25">
      <c r="D2668" s="2"/>
    </row>
    <row r="2669" spans="4:4" x14ac:dyDescent="0.25">
      <c r="D2669" s="2"/>
    </row>
    <row r="2670" spans="4:4" x14ac:dyDescent="0.25">
      <c r="D2670" s="2"/>
    </row>
    <row r="2671" spans="4:4" x14ac:dyDescent="0.25">
      <c r="D2671" s="2"/>
    </row>
    <row r="2672" spans="4:4" x14ac:dyDescent="0.25">
      <c r="D2672" s="2"/>
    </row>
    <row r="2673" spans="4:4" x14ac:dyDescent="0.25">
      <c r="D2673" s="2"/>
    </row>
    <row r="2674" spans="4:4" x14ac:dyDescent="0.25">
      <c r="D2674" s="2"/>
    </row>
    <row r="2675" spans="4:4" x14ac:dyDescent="0.25">
      <c r="D2675" s="2"/>
    </row>
    <row r="2676" spans="4:4" x14ac:dyDescent="0.25">
      <c r="D2676" s="2"/>
    </row>
    <row r="2677" spans="4:4" x14ac:dyDescent="0.25">
      <c r="D2677" s="2"/>
    </row>
    <row r="2678" spans="4:4" x14ac:dyDescent="0.25">
      <c r="D2678" s="2"/>
    </row>
    <row r="2679" spans="4:4" x14ac:dyDescent="0.25">
      <c r="D2679" s="2"/>
    </row>
    <row r="2680" spans="4:4" x14ac:dyDescent="0.25">
      <c r="D2680" s="2"/>
    </row>
    <row r="2681" spans="4:4" x14ac:dyDescent="0.25">
      <c r="D2681" s="2"/>
    </row>
    <row r="2682" spans="4:4" x14ac:dyDescent="0.25">
      <c r="D2682" s="2"/>
    </row>
    <row r="2683" spans="4:4" x14ac:dyDescent="0.25">
      <c r="D2683" s="2"/>
    </row>
    <row r="2684" spans="4:4" x14ac:dyDescent="0.25">
      <c r="D2684" s="2"/>
    </row>
    <row r="2685" spans="4:4" x14ac:dyDescent="0.25">
      <c r="D2685" s="2"/>
    </row>
    <row r="2686" spans="4:4" x14ac:dyDescent="0.25">
      <c r="D2686" s="2"/>
    </row>
    <row r="2687" spans="4:4" x14ac:dyDescent="0.25">
      <c r="D2687" s="2"/>
    </row>
    <row r="2688" spans="4:4" x14ac:dyDescent="0.25">
      <c r="D2688" s="2"/>
    </row>
    <row r="2689" spans="4:4" x14ac:dyDescent="0.25">
      <c r="D2689" s="2"/>
    </row>
    <row r="2690" spans="4:4" x14ac:dyDescent="0.25">
      <c r="D2690" s="2"/>
    </row>
    <row r="2691" spans="4:4" x14ac:dyDescent="0.25">
      <c r="D2691" s="2"/>
    </row>
    <row r="2692" spans="4:4" x14ac:dyDescent="0.25">
      <c r="D2692" s="2"/>
    </row>
    <row r="2693" spans="4:4" x14ac:dyDescent="0.25">
      <c r="D2693" s="2"/>
    </row>
    <row r="2694" spans="4:4" x14ac:dyDescent="0.25">
      <c r="D2694" s="2"/>
    </row>
    <row r="2695" spans="4:4" x14ac:dyDescent="0.25">
      <c r="D2695" s="2"/>
    </row>
    <row r="2696" spans="4:4" x14ac:dyDescent="0.25">
      <c r="D2696" s="2"/>
    </row>
    <row r="2697" spans="4:4" x14ac:dyDescent="0.25">
      <c r="D2697" s="2"/>
    </row>
    <row r="2698" spans="4:4" x14ac:dyDescent="0.25">
      <c r="D2698" s="2"/>
    </row>
    <row r="2699" spans="4:4" x14ac:dyDescent="0.25">
      <c r="D2699" s="2"/>
    </row>
    <row r="2700" spans="4:4" x14ac:dyDescent="0.25">
      <c r="D2700" s="2"/>
    </row>
    <row r="2701" spans="4:4" x14ac:dyDescent="0.25">
      <c r="D2701" s="2"/>
    </row>
    <row r="2702" spans="4:4" x14ac:dyDescent="0.25">
      <c r="D2702" s="2"/>
    </row>
    <row r="2703" spans="4:4" x14ac:dyDescent="0.25">
      <c r="D2703" s="2"/>
    </row>
    <row r="2704" spans="4:4" x14ac:dyDescent="0.25">
      <c r="D2704" s="2"/>
    </row>
    <row r="2705" spans="4:4" x14ac:dyDescent="0.25">
      <c r="D2705" s="2"/>
    </row>
    <row r="2706" spans="4:4" x14ac:dyDescent="0.25">
      <c r="D2706" s="2"/>
    </row>
    <row r="2707" spans="4:4" x14ac:dyDescent="0.25">
      <c r="D2707" s="2"/>
    </row>
    <row r="2708" spans="4:4" x14ac:dyDescent="0.25">
      <c r="D2708" s="2"/>
    </row>
    <row r="2709" spans="4:4" x14ac:dyDescent="0.25">
      <c r="D2709" s="2"/>
    </row>
    <row r="2710" spans="4:4" x14ac:dyDescent="0.25">
      <c r="D2710" s="2"/>
    </row>
    <row r="2711" spans="4:4" x14ac:dyDescent="0.25">
      <c r="D2711" s="2"/>
    </row>
    <row r="2712" spans="4:4" x14ac:dyDescent="0.25">
      <c r="D2712" s="2"/>
    </row>
    <row r="2713" spans="4:4" x14ac:dyDescent="0.25">
      <c r="D2713" s="2"/>
    </row>
    <row r="2714" spans="4:4" x14ac:dyDescent="0.25">
      <c r="D2714" s="2"/>
    </row>
    <row r="2715" spans="4:4" x14ac:dyDescent="0.25">
      <c r="D2715" s="2"/>
    </row>
    <row r="2716" spans="4:4" x14ac:dyDescent="0.25">
      <c r="D2716" s="2"/>
    </row>
    <row r="2717" spans="4:4" x14ac:dyDescent="0.25">
      <c r="D2717" s="2"/>
    </row>
    <row r="2718" spans="4:4" x14ac:dyDescent="0.25">
      <c r="D2718" s="2"/>
    </row>
    <row r="2719" spans="4:4" x14ac:dyDescent="0.25">
      <c r="D2719" s="2"/>
    </row>
    <row r="2720" spans="4:4" x14ac:dyDescent="0.25">
      <c r="D2720" s="2"/>
    </row>
    <row r="2721" spans="4:4" x14ac:dyDescent="0.25">
      <c r="D2721" s="2"/>
    </row>
    <row r="2722" spans="4:4" x14ac:dyDescent="0.25">
      <c r="D2722" s="2"/>
    </row>
    <row r="2723" spans="4:4" x14ac:dyDescent="0.25">
      <c r="D2723" s="2"/>
    </row>
    <row r="2724" spans="4:4" x14ac:dyDescent="0.25">
      <c r="D2724" s="2"/>
    </row>
    <row r="2725" spans="4:4" x14ac:dyDescent="0.25">
      <c r="D2725" s="2"/>
    </row>
    <row r="2726" spans="4:4" x14ac:dyDescent="0.25">
      <c r="D2726" s="2"/>
    </row>
    <row r="2727" spans="4:4" x14ac:dyDescent="0.25">
      <c r="D2727" s="2"/>
    </row>
    <row r="2728" spans="4:4" x14ac:dyDescent="0.25">
      <c r="D2728" s="2"/>
    </row>
    <row r="2729" spans="4:4" x14ac:dyDescent="0.25">
      <c r="D2729" s="2"/>
    </row>
    <row r="2730" spans="4:4" x14ac:dyDescent="0.25">
      <c r="D2730" s="2"/>
    </row>
    <row r="2731" spans="4:4" x14ac:dyDescent="0.25">
      <c r="D2731" s="2"/>
    </row>
    <row r="2732" spans="4:4" x14ac:dyDescent="0.25">
      <c r="D2732" s="2"/>
    </row>
    <row r="2733" spans="4:4" x14ac:dyDescent="0.25">
      <c r="D2733" s="2"/>
    </row>
    <row r="2734" spans="4:4" x14ac:dyDescent="0.25">
      <c r="D2734" s="2"/>
    </row>
    <row r="2735" spans="4:4" x14ac:dyDescent="0.25">
      <c r="D2735" s="2"/>
    </row>
    <row r="2736" spans="4:4" x14ac:dyDescent="0.25">
      <c r="D2736" s="2"/>
    </row>
    <row r="2737" spans="4:4" x14ac:dyDescent="0.25">
      <c r="D2737" s="2"/>
    </row>
    <row r="2738" spans="4:4" x14ac:dyDescent="0.25">
      <c r="D2738" s="2"/>
    </row>
    <row r="2739" spans="4:4" x14ac:dyDescent="0.25">
      <c r="D2739" s="2"/>
    </row>
    <row r="2740" spans="4:4" x14ac:dyDescent="0.25">
      <c r="D2740" s="2"/>
    </row>
    <row r="2741" spans="4:4" x14ac:dyDescent="0.25">
      <c r="D2741" s="2"/>
    </row>
    <row r="2742" spans="4:4" x14ac:dyDescent="0.25">
      <c r="D2742" s="2"/>
    </row>
    <row r="2743" spans="4:4" x14ac:dyDescent="0.25">
      <c r="D2743" s="2"/>
    </row>
    <row r="2744" spans="4:4" x14ac:dyDescent="0.25">
      <c r="D2744" s="2"/>
    </row>
    <row r="2745" spans="4:4" x14ac:dyDescent="0.25">
      <c r="D2745" s="2"/>
    </row>
    <row r="2746" spans="4:4" x14ac:dyDescent="0.25">
      <c r="D2746" s="2"/>
    </row>
    <row r="2747" spans="4:4" x14ac:dyDescent="0.25">
      <c r="D2747" s="2"/>
    </row>
    <row r="2748" spans="4:4" x14ac:dyDescent="0.25">
      <c r="D2748" s="2"/>
    </row>
    <row r="2749" spans="4:4" x14ac:dyDescent="0.25">
      <c r="D2749" s="2"/>
    </row>
    <row r="2750" spans="4:4" x14ac:dyDescent="0.25">
      <c r="D2750" s="2"/>
    </row>
    <row r="2751" spans="4:4" x14ac:dyDescent="0.25">
      <c r="D2751" s="2"/>
    </row>
    <row r="2752" spans="4:4" x14ac:dyDescent="0.25">
      <c r="D2752" s="2"/>
    </row>
    <row r="2753" spans="4:4" x14ac:dyDescent="0.25">
      <c r="D2753" s="2"/>
    </row>
    <row r="2754" spans="4:4" x14ac:dyDescent="0.25">
      <c r="D2754" s="2"/>
    </row>
    <row r="2755" spans="4:4" x14ac:dyDescent="0.25">
      <c r="D2755" s="2"/>
    </row>
    <row r="2756" spans="4:4" x14ac:dyDescent="0.25">
      <c r="D2756" s="2"/>
    </row>
    <row r="2757" spans="4:4" x14ac:dyDescent="0.25">
      <c r="D2757" s="2"/>
    </row>
    <row r="2758" spans="4:4" x14ac:dyDescent="0.25">
      <c r="D2758" s="2"/>
    </row>
    <row r="2759" spans="4:4" x14ac:dyDescent="0.25">
      <c r="D2759" s="2"/>
    </row>
    <row r="2760" spans="4:4" x14ac:dyDescent="0.25">
      <c r="D2760" s="2"/>
    </row>
    <row r="2761" spans="4:4" x14ac:dyDescent="0.25">
      <c r="D2761" s="2"/>
    </row>
    <row r="2762" spans="4:4" x14ac:dyDescent="0.25">
      <c r="D2762" s="2"/>
    </row>
    <row r="2763" spans="4:4" x14ac:dyDescent="0.25">
      <c r="D2763" s="2"/>
    </row>
    <row r="2764" spans="4:4" x14ac:dyDescent="0.25">
      <c r="D2764" s="2"/>
    </row>
    <row r="2765" spans="4:4" x14ac:dyDescent="0.25">
      <c r="D2765" s="2"/>
    </row>
    <row r="2766" spans="4:4" x14ac:dyDescent="0.25">
      <c r="D2766" s="2"/>
    </row>
    <row r="2767" spans="4:4" x14ac:dyDescent="0.25">
      <c r="D2767" s="2"/>
    </row>
    <row r="2768" spans="4:4" x14ac:dyDescent="0.25">
      <c r="D2768" s="2"/>
    </row>
    <row r="2769" spans="4:4" x14ac:dyDescent="0.25">
      <c r="D2769" s="2"/>
    </row>
    <row r="2770" spans="4:4" x14ac:dyDescent="0.25">
      <c r="D2770" s="2"/>
    </row>
    <row r="2771" spans="4:4" x14ac:dyDescent="0.25">
      <c r="D2771" s="2"/>
    </row>
    <row r="2772" spans="4:4" x14ac:dyDescent="0.25">
      <c r="D2772" s="2"/>
    </row>
    <row r="2773" spans="4:4" x14ac:dyDescent="0.25">
      <c r="D2773" s="2"/>
    </row>
    <row r="2774" spans="4:4" x14ac:dyDescent="0.25">
      <c r="D2774" s="2"/>
    </row>
    <row r="2775" spans="4:4" x14ac:dyDescent="0.25">
      <c r="D2775" s="2"/>
    </row>
    <row r="2776" spans="4:4" x14ac:dyDescent="0.25">
      <c r="D2776" s="2"/>
    </row>
    <row r="2777" spans="4:4" x14ac:dyDescent="0.25">
      <c r="D2777" s="2"/>
    </row>
    <row r="2778" spans="4:4" x14ac:dyDescent="0.25">
      <c r="D2778" s="2"/>
    </row>
    <row r="2779" spans="4:4" x14ac:dyDescent="0.25">
      <c r="D2779" s="2"/>
    </row>
    <row r="2780" spans="4:4" x14ac:dyDescent="0.25">
      <c r="D2780" s="2"/>
    </row>
    <row r="2781" spans="4:4" x14ac:dyDescent="0.25">
      <c r="D2781" s="2"/>
    </row>
    <row r="2782" spans="4:4" x14ac:dyDescent="0.25">
      <c r="D2782" s="2"/>
    </row>
    <row r="2783" spans="4:4" x14ac:dyDescent="0.25">
      <c r="D2783" s="2"/>
    </row>
    <row r="2784" spans="4:4" x14ac:dyDescent="0.25">
      <c r="D2784" s="2"/>
    </row>
    <row r="2785" spans="4:4" x14ac:dyDescent="0.25">
      <c r="D2785" s="2"/>
    </row>
    <row r="2786" spans="4:4" x14ac:dyDescent="0.25">
      <c r="D2786" s="2"/>
    </row>
    <row r="2787" spans="4:4" x14ac:dyDescent="0.25">
      <c r="D2787" s="2"/>
    </row>
    <row r="2788" spans="4:4" x14ac:dyDescent="0.25">
      <c r="D2788" s="2"/>
    </row>
    <row r="2789" spans="4:4" x14ac:dyDescent="0.25">
      <c r="D2789" s="2"/>
    </row>
    <row r="2790" spans="4:4" x14ac:dyDescent="0.25">
      <c r="D2790" s="2"/>
    </row>
    <row r="2791" spans="4:4" x14ac:dyDescent="0.25">
      <c r="D2791" s="2"/>
    </row>
    <row r="2792" spans="4:4" x14ac:dyDescent="0.25">
      <c r="D2792" s="2"/>
    </row>
    <row r="2793" spans="4:4" x14ac:dyDescent="0.25">
      <c r="D2793" s="2"/>
    </row>
    <row r="2794" spans="4:4" x14ac:dyDescent="0.25">
      <c r="D2794" s="2"/>
    </row>
    <row r="2795" spans="4:4" x14ac:dyDescent="0.25">
      <c r="D2795" s="2"/>
    </row>
    <row r="2796" spans="4:4" x14ac:dyDescent="0.25">
      <c r="D2796" s="2"/>
    </row>
    <row r="2797" spans="4:4" x14ac:dyDescent="0.25">
      <c r="D2797" s="2"/>
    </row>
    <row r="2798" spans="4:4" x14ac:dyDescent="0.25">
      <c r="D2798" s="2"/>
    </row>
    <row r="2799" spans="4:4" x14ac:dyDescent="0.25">
      <c r="D2799" s="2"/>
    </row>
    <row r="2800" spans="4:4" x14ac:dyDescent="0.25">
      <c r="D2800" s="2"/>
    </row>
    <row r="2801" spans="4:4" x14ac:dyDescent="0.25">
      <c r="D2801" s="2"/>
    </row>
    <row r="2802" spans="4:4" x14ac:dyDescent="0.25">
      <c r="D2802" s="2"/>
    </row>
    <row r="2803" spans="4:4" x14ac:dyDescent="0.25">
      <c r="D2803" s="2"/>
    </row>
    <row r="2804" spans="4:4" x14ac:dyDescent="0.25">
      <c r="D2804" s="2"/>
    </row>
    <row r="2805" spans="4:4" x14ac:dyDescent="0.25">
      <c r="D2805" s="2"/>
    </row>
    <row r="2806" spans="4:4" x14ac:dyDescent="0.25">
      <c r="D2806" s="2"/>
    </row>
    <row r="2807" spans="4:4" x14ac:dyDescent="0.25">
      <c r="D2807" s="2"/>
    </row>
    <row r="2808" spans="4:4" x14ac:dyDescent="0.25">
      <c r="D2808" s="2"/>
    </row>
    <row r="2809" spans="4:4" x14ac:dyDescent="0.25">
      <c r="D2809" s="2"/>
    </row>
    <row r="2810" spans="4:4" x14ac:dyDescent="0.25">
      <c r="D2810" s="2"/>
    </row>
    <row r="2811" spans="4:4" x14ac:dyDescent="0.25">
      <c r="D2811" s="2"/>
    </row>
    <row r="2812" spans="4:4" x14ac:dyDescent="0.25">
      <c r="D2812" s="2"/>
    </row>
    <row r="2813" spans="4:4" x14ac:dyDescent="0.25">
      <c r="D2813" s="2"/>
    </row>
    <row r="2814" spans="4:4" x14ac:dyDescent="0.25">
      <c r="D2814" s="2"/>
    </row>
    <row r="2815" spans="4:4" x14ac:dyDescent="0.25">
      <c r="D2815" s="2"/>
    </row>
    <row r="2816" spans="4:4" x14ac:dyDescent="0.25">
      <c r="D2816" s="2"/>
    </row>
    <row r="2817" spans="4:4" x14ac:dyDescent="0.25">
      <c r="D2817" s="2"/>
    </row>
    <row r="2818" spans="4:4" x14ac:dyDescent="0.25">
      <c r="D2818" s="2"/>
    </row>
    <row r="2819" spans="4:4" x14ac:dyDescent="0.25">
      <c r="D2819" s="2"/>
    </row>
    <row r="2820" spans="4:4" x14ac:dyDescent="0.25">
      <c r="D2820" s="2"/>
    </row>
    <row r="2821" spans="4:4" x14ac:dyDescent="0.25">
      <c r="D2821" s="2"/>
    </row>
    <row r="2822" spans="4:4" x14ac:dyDescent="0.25">
      <c r="D2822" s="2"/>
    </row>
    <row r="2823" spans="4:4" x14ac:dyDescent="0.25">
      <c r="D2823" s="2"/>
    </row>
    <row r="2824" spans="4:4" x14ac:dyDescent="0.25">
      <c r="D2824" s="2"/>
    </row>
    <row r="2825" spans="4:4" x14ac:dyDescent="0.25">
      <c r="D2825" s="2"/>
    </row>
    <row r="2826" spans="4:4" x14ac:dyDescent="0.25">
      <c r="D2826" s="2"/>
    </row>
    <row r="2827" spans="4:4" x14ac:dyDescent="0.25">
      <c r="D2827" s="2"/>
    </row>
    <row r="2828" spans="4:4" x14ac:dyDescent="0.25">
      <c r="D2828" s="2"/>
    </row>
    <row r="2829" spans="4:4" x14ac:dyDescent="0.25">
      <c r="D2829" s="2"/>
    </row>
    <row r="2830" spans="4:4" x14ac:dyDescent="0.25">
      <c r="D2830" s="2"/>
    </row>
    <row r="2831" spans="4:4" x14ac:dyDescent="0.25">
      <c r="D2831" s="2"/>
    </row>
    <row r="2832" spans="4:4" x14ac:dyDescent="0.25">
      <c r="D2832" s="2"/>
    </row>
    <row r="2833" spans="4:4" x14ac:dyDescent="0.25">
      <c r="D2833" s="2"/>
    </row>
    <row r="2834" spans="4:4" x14ac:dyDescent="0.25">
      <c r="D2834" s="2"/>
    </row>
    <row r="2835" spans="4:4" x14ac:dyDescent="0.25">
      <c r="D2835" s="2"/>
    </row>
    <row r="2836" spans="4:4" x14ac:dyDescent="0.25">
      <c r="D2836" s="2"/>
    </row>
    <row r="2837" spans="4:4" x14ac:dyDescent="0.25">
      <c r="D2837" s="2"/>
    </row>
    <row r="2838" spans="4:4" x14ac:dyDescent="0.25">
      <c r="D2838" s="2"/>
    </row>
    <row r="2839" spans="4:4" x14ac:dyDescent="0.25">
      <c r="D2839" s="2"/>
    </row>
    <row r="2840" spans="4:4" x14ac:dyDescent="0.25">
      <c r="D2840" s="2"/>
    </row>
    <row r="2841" spans="4:4" x14ac:dyDescent="0.25">
      <c r="D2841" s="2"/>
    </row>
    <row r="2842" spans="4:4" x14ac:dyDescent="0.25">
      <c r="D2842" s="2"/>
    </row>
    <row r="2843" spans="4:4" x14ac:dyDescent="0.25">
      <c r="D2843" s="2"/>
    </row>
    <row r="2844" spans="4:4" x14ac:dyDescent="0.25">
      <c r="D2844" s="2"/>
    </row>
    <row r="2845" spans="4:4" x14ac:dyDescent="0.25">
      <c r="D2845" s="2"/>
    </row>
    <row r="2846" spans="4:4" x14ac:dyDescent="0.25">
      <c r="D2846" s="2"/>
    </row>
    <row r="2847" spans="4:4" x14ac:dyDescent="0.25">
      <c r="D2847" s="2"/>
    </row>
    <row r="2848" spans="4:4" x14ac:dyDescent="0.25">
      <c r="D2848" s="2"/>
    </row>
    <row r="2849" spans="4:4" x14ac:dyDescent="0.25">
      <c r="D2849" s="2"/>
    </row>
    <row r="2850" spans="4:4" x14ac:dyDescent="0.25">
      <c r="D2850" s="2"/>
    </row>
    <row r="2851" spans="4:4" x14ac:dyDescent="0.25">
      <c r="D2851" s="2"/>
    </row>
    <row r="2852" spans="4:4" x14ac:dyDescent="0.25">
      <c r="D2852" s="2"/>
    </row>
    <row r="2853" spans="4:4" x14ac:dyDescent="0.25">
      <c r="D2853" s="2"/>
    </row>
    <row r="2854" spans="4:4" x14ac:dyDescent="0.25">
      <c r="D2854" s="2"/>
    </row>
    <row r="2855" spans="4:4" x14ac:dyDescent="0.25">
      <c r="D2855" s="2"/>
    </row>
    <row r="2856" spans="4:4" x14ac:dyDescent="0.25">
      <c r="D2856" s="2"/>
    </row>
    <row r="2857" spans="4:4" x14ac:dyDescent="0.25">
      <c r="D2857" s="2"/>
    </row>
    <row r="2858" spans="4:4" x14ac:dyDescent="0.25">
      <c r="D2858" s="2"/>
    </row>
    <row r="2859" spans="4:4" x14ac:dyDescent="0.25">
      <c r="D2859" s="2"/>
    </row>
    <row r="2860" spans="4:4" x14ac:dyDescent="0.25">
      <c r="D2860" s="2"/>
    </row>
    <row r="2861" spans="4:4" x14ac:dyDescent="0.25">
      <c r="D2861" s="2"/>
    </row>
    <row r="2862" spans="4:4" x14ac:dyDescent="0.25">
      <c r="D2862" s="2"/>
    </row>
    <row r="2863" spans="4:4" x14ac:dyDescent="0.25">
      <c r="D2863" s="2"/>
    </row>
    <row r="2864" spans="4:4" x14ac:dyDescent="0.25">
      <c r="D2864" s="2"/>
    </row>
    <row r="2865" spans="4:4" x14ac:dyDescent="0.25">
      <c r="D2865" s="2"/>
    </row>
    <row r="2866" spans="4:4" x14ac:dyDescent="0.25">
      <c r="D2866" s="2"/>
    </row>
    <row r="2867" spans="4:4" x14ac:dyDescent="0.25">
      <c r="D2867" s="2"/>
    </row>
    <row r="2868" spans="4:4" x14ac:dyDescent="0.25">
      <c r="D2868" s="2"/>
    </row>
    <row r="2869" spans="4:4" x14ac:dyDescent="0.25">
      <c r="D2869" s="2"/>
    </row>
    <row r="2870" spans="4:4" x14ac:dyDescent="0.25">
      <c r="D2870" s="2"/>
    </row>
    <row r="2871" spans="4:4" x14ac:dyDescent="0.25">
      <c r="D2871" s="2"/>
    </row>
    <row r="2872" spans="4:4" x14ac:dyDescent="0.25">
      <c r="D2872" s="2"/>
    </row>
    <row r="2873" spans="4:4" x14ac:dyDescent="0.25">
      <c r="D2873" s="2"/>
    </row>
    <row r="2874" spans="4:4" x14ac:dyDescent="0.25">
      <c r="D2874" s="2"/>
    </row>
    <row r="2875" spans="4:4" x14ac:dyDescent="0.25">
      <c r="D2875" s="2"/>
    </row>
    <row r="2876" spans="4:4" x14ac:dyDescent="0.25">
      <c r="D2876" s="2"/>
    </row>
    <row r="2877" spans="4:4" x14ac:dyDescent="0.25">
      <c r="D2877" s="2"/>
    </row>
    <row r="2878" spans="4:4" x14ac:dyDescent="0.25">
      <c r="D2878" s="2"/>
    </row>
    <row r="2879" spans="4:4" x14ac:dyDescent="0.25">
      <c r="D2879" s="2"/>
    </row>
    <row r="2880" spans="4:4" x14ac:dyDescent="0.25">
      <c r="D2880" s="2"/>
    </row>
    <row r="2881" spans="4:4" x14ac:dyDescent="0.25">
      <c r="D2881" s="2"/>
    </row>
    <row r="2882" spans="4:4" x14ac:dyDescent="0.25">
      <c r="D2882" s="2"/>
    </row>
    <row r="2883" spans="4:4" x14ac:dyDescent="0.25">
      <c r="D2883" s="2"/>
    </row>
    <row r="2884" spans="4:4" x14ac:dyDescent="0.25">
      <c r="D2884" s="2"/>
    </row>
    <row r="2885" spans="4:4" x14ac:dyDescent="0.25">
      <c r="D2885" s="2"/>
    </row>
    <row r="2886" spans="4:4" x14ac:dyDescent="0.25">
      <c r="D2886" s="2"/>
    </row>
    <row r="2887" spans="4:4" x14ac:dyDescent="0.25">
      <c r="D2887" s="2"/>
    </row>
    <row r="2888" spans="4:4" x14ac:dyDescent="0.25">
      <c r="D2888" s="2"/>
    </row>
    <row r="2889" spans="4:4" x14ac:dyDescent="0.25">
      <c r="D2889" s="2"/>
    </row>
    <row r="2890" spans="4:4" x14ac:dyDescent="0.25">
      <c r="D2890" s="2"/>
    </row>
    <row r="2891" spans="4:4" x14ac:dyDescent="0.25">
      <c r="D2891" s="2"/>
    </row>
    <row r="2892" spans="4:4" x14ac:dyDescent="0.25">
      <c r="D2892" s="2"/>
    </row>
    <row r="2893" spans="4:4" x14ac:dyDescent="0.25">
      <c r="D2893" s="2"/>
    </row>
    <row r="2894" spans="4:4" x14ac:dyDescent="0.25">
      <c r="D2894" s="2"/>
    </row>
    <row r="2895" spans="4:4" x14ac:dyDescent="0.25">
      <c r="D2895" s="2"/>
    </row>
    <row r="2896" spans="4:4" x14ac:dyDescent="0.25">
      <c r="D2896" s="2"/>
    </row>
    <row r="2897" spans="4:4" x14ac:dyDescent="0.25">
      <c r="D2897" s="2"/>
    </row>
    <row r="2898" spans="4:4" x14ac:dyDescent="0.25">
      <c r="D2898" s="2"/>
    </row>
    <row r="2899" spans="4:4" x14ac:dyDescent="0.25">
      <c r="D2899" s="2"/>
    </row>
    <row r="2900" spans="4:4" x14ac:dyDescent="0.25">
      <c r="D2900" s="2"/>
    </row>
    <row r="2901" spans="4:4" x14ac:dyDescent="0.25">
      <c r="D2901" s="2"/>
    </row>
    <row r="2902" spans="4:4" x14ac:dyDescent="0.25">
      <c r="D2902" s="2"/>
    </row>
    <row r="2903" spans="4:4" x14ac:dyDescent="0.25">
      <c r="D2903" s="2"/>
    </row>
    <row r="2904" spans="4:4" x14ac:dyDescent="0.25">
      <c r="D2904" s="2"/>
    </row>
    <row r="2905" spans="4:4" x14ac:dyDescent="0.25">
      <c r="D2905" s="2"/>
    </row>
    <row r="2906" spans="4:4" x14ac:dyDescent="0.25">
      <c r="D2906" s="2"/>
    </row>
    <row r="2907" spans="4:4" x14ac:dyDescent="0.25">
      <c r="D2907" s="2"/>
    </row>
    <row r="2908" spans="4:4" x14ac:dyDescent="0.25">
      <c r="D2908" s="2"/>
    </row>
    <row r="2909" spans="4:4" x14ac:dyDescent="0.25">
      <c r="D2909" s="2"/>
    </row>
    <row r="2910" spans="4:4" x14ac:dyDescent="0.25">
      <c r="D2910" s="2"/>
    </row>
    <row r="2911" spans="4:4" x14ac:dyDescent="0.25">
      <c r="D2911" s="2"/>
    </row>
    <row r="2912" spans="4:4" x14ac:dyDescent="0.25">
      <c r="D2912" s="2"/>
    </row>
    <row r="2913" spans="4:4" x14ac:dyDescent="0.25">
      <c r="D2913" s="2"/>
    </row>
    <row r="2914" spans="4:4" x14ac:dyDescent="0.25">
      <c r="D2914" s="2"/>
    </row>
    <row r="2915" spans="4:4" x14ac:dyDescent="0.25">
      <c r="D2915" s="2"/>
    </row>
    <row r="2916" spans="4:4" x14ac:dyDescent="0.25">
      <c r="D2916" s="2"/>
    </row>
    <row r="2917" spans="4:4" x14ac:dyDescent="0.25">
      <c r="D2917" s="2"/>
    </row>
    <row r="2918" spans="4:4" x14ac:dyDescent="0.25">
      <c r="D2918" s="2"/>
    </row>
    <row r="2919" spans="4:4" x14ac:dyDescent="0.25">
      <c r="D2919" s="2"/>
    </row>
    <row r="2920" spans="4:4" x14ac:dyDescent="0.25">
      <c r="D2920" s="2"/>
    </row>
    <row r="2921" spans="4:4" x14ac:dyDescent="0.25">
      <c r="D2921" s="2"/>
    </row>
    <row r="2922" spans="4:4" x14ac:dyDescent="0.25">
      <c r="D2922" s="2"/>
    </row>
    <row r="2923" spans="4:4" x14ac:dyDescent="0.25">
      <c r="D2923" s="2"/>
    </row>
    <row r="2924" spans="4:4" x14ac:dyDescent="0.25">
      <c r="D2924" s="2"/>
    </row>
    <row r="2925" spans="4:4" x14ac:dyDescent="0.25">
      <c r="D2925" s="2"/>
    </row>
    <row r="2926" spans="4:4" x14ac:dyDescent="0.25">
      <c r="D2926" s="2"/>
    </row>
    <row r="2927" spans="4:4" x14ac:dyDescent="0.25">
      <c r="D2927" s="2"/>
    </row>
    <row r="2928" spans="4:4" x14ac:dyDescent="0.25">
      <c r="D2928" s="2"/>
    </row>
    <row r="2929" spans="4:4" x14ac:dyDescent="0.25">
      <c r="D2929" s="2"/>
    </row>
    <row r="2930" spans="4:4" x14ac:dyDescent="0.25">
      <c r="D2930" s="2"/>
    </row>
    <row r="2931" spans="4:4" x14ac:dyDescent="0.25">
      <c r="D2931" s="2"/>
    </row>
    <row r="2932" spans="4:4" x14ac:dyDescent="0.25">
      <c r="D2932" s="2"/>
    </row>
    <row r="2933" spans="4:4" x14ac:dyDescent="0.25">
      <c r="D2933" s="2"/>
    </row>
    <row r="2934" spans="4:4" x14ac:dyDescent="0.25">
      <c r="D2934" s="2"/>
    </row>
    <row r="2935" spans="4:4" x14ac:dyDescent="0.25">
      <c r="D2935" s="2"/>
    </row>
    <row r="2936" spans="4:4" x14ac:dyDescent="0.25">
      <c r="D2936" s="2"/>
    </row>
    <row r="2937" spans="4:4" x14ac:dyDescent="0.25">
      <c r="D2937" s="2"/>
    </row>
    <row r="2938" spans="4:4" x14ac:dyDescent="0.25">
      <c r="D2938" s="2"/>
    </row>
    <row r="2939" spans="4:4" x14ac:dyDescent="0.25">
      <c r="D2939" s="2"/>
    </row>
    <row r="2940" spans="4:4" x14ac:dyDescent="0.25">
      <c r="D2940" s="2"/>
    </row>
    <row r="2941" spans="4:4" x14ac:dyDescent="0.25">
      <c r="D2941" s="2"/>
    </row>
    <row r="2942" spans="4:4" x14ac:dyDescent="0.25">
      <c r="D2942" s="2"/>
    </row>
    <row r="2943" spans="4:4" x14ac:dyDescent="0.25">
      <c r="D2943" s="2"/>
    </row>
    <row r="2944" spans="4:4" x14ac:dyDescent="0.25">
      <c r="D2944" s="2"/>
    </row>
    <row r="2945" spans="4:4" x14ac:dyDescent="0.25">
      <c r="D2945" s="2"/>
    </row>
    <row r="2946" spans="4:4" x14ac:dyDescent="0.25">
      <c r="D2946" s="2"/>
    </row>
    <row r="2947" spans="4:4" x14ac:dyDescent="0.25">
      <c r="D2947" s="2"/>
    </row>
    <row r="2948" spans="4:4" x14ac:dyDescent="0.25">
      <c r="D2948" s="2"/>
    </row>
    <row r="2949" spans="4:4" x14ac:dyDescent="0.25">
      <c r="D2949" s="2"/>
    </row>
    <row r="2950" spans="4:4" x14ac:dyDescent="0.25">
      <c r="D2950" s="2"/>
    </row>
    <row r="2951" spans="4:4" x14ac:dyDescent="0.25">
      <c r="D2951" s="2"/>
    </row>
    <row r="2952" spans="4:4" x14ac:dyDescent="0.25">
      <c r="D2952" s="2"/>
    </row>
    <row r="2953" spans="4:4" x14ac:dyDescent="0.25">
      <c r="D2953" s="2"/>
    </row>
    <row r="2954" spans="4:4" x14ac:dyDescent="0.25">
      <c r="D2954" s="2"/>
    </row>
    <row r="2955" spans="4:4" x14ac:dyDescent="0.25">
      <c r="D2955" s="2"/>
    </row>
    <row r="2956" spans="4:4" x14ac:dyDescent="0.25">
      <c r="D2956" s="2"/>
    </row>
    <row r="2957" spans="4:4" x14ac:dyDescent="0.25">
      <c r="D2957" s="2"/>
    </row>
    <row r="2958" spans="4:4" x14ac:dyDescent="0.25">
      <c r="D2958" s="2"/>
    </row>
    <row r="2959" spans="4:4" x14ac:dyDescent="0.25">
      <c r="D2959" s="2"/>
    </row>
    <row r="2960" spans="4:4" x14ac:dyDescent="0.25">
      <c r="D2960" s="2"/>
    </row>
    <row r="2961" spans="4:4" x14ac:dyDescent="0.25">
      <c r="D2961" s="2"/>
    </row>
    <row r="2962" spans="4:4" x14ac:dyDescent="0.25">
      <c r="D2962" s="2"/>
    </row>
    <row r="2963" spans="4:4" x14ac:dyDescent="0.25">
      <c r="D2963" s="2"/>
    </row>
    <row r="2964" spans="4:4" x14ac:dyDescent="0.25">
      <c r="D2964" s="2"/>
    </row>
    <row r="2965" spans="4:4" x14ac:dyDescent="0.25">
      <c r="D2965" s="2"/>
    </row>
    <row r="2966" spans="4:4" x14ac:dyDescent="0.25">
      <c r="D2966" s="2"/>
    </row>
    <row r="2967" spans="4:4" x14ac:dyDescent="0.25">
      <c r="D2967" s="2"/>
    </row>
    <row r="2968" spans="4:4" x14ac:dyDescent="0.25">
      <c r="D2968" s="2"/>
    </row>
    <row r="2969" spans="4:4" x14ac:dyDescent="0.25">
      <c r="D2969" s="2"/>
    </row>
    <row r="2970" spans="4:4" x14ac:dyDescent="0.25">
      <c r="D2970" s="2"/>
    </row>
    <row r="2971" spans="4:4" x14ac:dyDescent="0.25">
      <c r="D2971" s="2"/>
    </row>
    <row r="2972" spans="4:4" x14ac:dyDescent="0.25">
      <c r="D2972" s="2"/>
    </row>
    <row r="2973" spans="4:4" x14ac:dyDescent="0.25">
      <c r="D2973" s="2"/>
    </row>
    <row r="2974" spans="4:4" x14ac:dyDescent="0.25">
      <c r="D2974" s="2"/>
    </row>
    <row r="2975" spans="4:4" x14ac:dyDescent="0.25">
      <c r="D2975" s="2"/>
    </row>
    <row r="2976" spans="4:4" x14ac:dyDescent="0.25">
      <c r="D2976" s="2"/>
    </row>
    <row r="2977" spans="4:4" x14ac:dyDescent="0.25">
      <c r="D2977" s="2"/>
    </row>
    <row r="2978" spans="4:4" x14ac:dyDescent="0.25">
      <c r="D2978" s="2"/>
    </row>
    <row r="2979" spans="4:4" x14ac:dyDescent="0.25">
      <c r="D2979" s="2"/>
    </row>
    <row r="2980" spans="4:4" x14ac:dyDescent="0.25">
      <c r="D2980" s="2"/>
    </row>
    <row r="2981" spans="4:4" x14ac:dyDescent="0.25">
      <c r="D2981" s="2"/>
    </row>
    <row r="2982" spans="4:4" x14ac:dyDescent="0.25">
      <c r="D2982" s="2"/>
    </row>
    <row r="2983" spans="4:4" x14ac:dyDescent="0.25">
      <c r="D2983" s="2"/>
    </row>
    <row r="2984" spans="4:4" x14ac:dyDescent="0.25">
      <c r="D2984" s="2"/>
    </row>
    <row r="2985" spans="4:4" x14ac:dyDescent="0.25">
      <c r="D2985" s="2"/>
    </row>
    <row r="2986" spans="4:4" x14ac:dyDescent="0.25">
      <c r="D2986" s="2"/>
    </row>
    <row r="2987" spans="4:4" x14ac:dyDescent="0.25">
      <c r="D2987" s="2"/>
    </row>
    <row r="2988" spans="4:4" x14ac:dyDescent="0.25">
      <c r="D2988" s="2"/>
    </row>
    <row r="2989" spans="4:4" x14ac:dyDescent="0.25">
      <c r="D2989" s="2"/>
    </row>
    <row r="2990" spans="4:4" x14ac:dyDescent="0.25">
      <c r="D2990" s="2"/>
    </row>
    <row r="2991" spans="4:4" x14ac:dyDescent="0.25">
      <c r="D2991" s="2"/>
    </row>
    <row r="2992" spans="4:4" x14ac:dyDescent="0.25">
      <c r="D2992" s="2"/>
    </row>
    <row r="2993" spans="4:4" x14ac:dyDescent="0.25">
      <c r="D2993" s="2"/>
    </row>
    <row r="2994" spans="4:4" x14ac:dyDescent="0.25">
      <c r="D2994" s="2"/>
    </row>
    <row r="2995" spans="4:4" x14ac:dyDescent="0.25">
      <c r="D2995" s="2"/>
    </row>
    <row r="2996" spans="4:4" x14ac:dyDescent="0.25">
      <c r="D2996" s="2"/>
    </row>
    <row r="2997" spans="4:4" x14ac:dyDescent="0.25">
      <c r="D2997" s="2"/>
    </row>
    <row r="2998" spans="4:4" x14ac:dyDescent="0.25">
      <c r="D2998" s="2"/>
    </row>
    <row r="2999" spans="4:4" x14ac:dyDescent="0.25">
      <c r="D2999" s="2"/>
    </row>
    <row r="3000" spans="4:4" x14ac:dyDescent="0.25">
      <c r="D3000" s="2"/>
    </row>
    <row r="3001" spans="4:4" x14ac:dyDescent="0.25">
      <c r="D3001" s="2"/>
    </row>
    <row r="3002" spans="4:4" x14ac:dyDescent="0.25">
      <c r="D3002" s="2"/>
    </row>
    <row r="3003" spans="4:4" x14ac:dyDescent="0.25">
      <c r="D3003" s="2"/>
    </row>
    <row r="3004" spans="4:4" x14ac:dyDescent="0.25">
      <c r="D3004" s="2"/>
    </row>
    <row r="3005" spans="4:4" x14ac:dyDescent="0.25">
      <c r="D3005" s="2"/>
    </row>
    <row r="3006" spans="4:4" x14ac:dyDescent="0.25">
      <c r="D3006" s="2"/>
    </row>
    <row r="3007" spans="4:4" x14ac:dyDescent="0.25">
      <c r="D3007" s="2"/>
    </row>
    <row r="3008" spans="4:4" x14ac:dyDescent="0.25">
      <c r="D3008" s="2"/>
    </row>
    <row r="3009" spans="4:4" x14ac:dyDescent="0.25">
      <c r="D3009" s="2"/>
    </row>
    <row r="3010" spans="4:4" x14ac:dyDescent="0.25">
      <c r="D3010" s="2"/>
    </row>
    <row r="3011" spans="4:4" x14ac:dyDescent="0.25">
      <c r="D3011" s="2"/>
    </row>
    <row r="3012" spans="4:4" x14ac:dyDescent="0.25">
      <c r="D3012" s="2"/>
    </row>
    <row r="3013" spans="4:4" x14ac:dyDescent="0.25">
      <c r="D3013" s="2"/>
    </row>
    <row r="3014" spans="4:4" x14ac:dyDescent="0.25">
      <c r="D3014" s="2"/>
    </row>
    <row r="3015" spans="4:4" x14ac:dyDescent="0.25">
      <c r="D3015" s="2"/>
    </row>
    <row r="3016" spans="4:4" x14ac:dyDescent="0.25">
      <c r="D3016" s="2"/>
    </row>
    <row r="3017" spans="4:4" x14ac:dyDescent="0.25">
      <c r="D3017" s="2"/>
    </row>
    <row r="3018" spans="4:4" x14ac:dyDescent="0.25">
      <c r="D3018" s="2"/>
    </row>
    <row r="3019" spans="4:4" x14ac:dyDescent="0.25">
      <c r="D3019" s="2"/>
    </row>
    <row r="3020" spans="4:4" x14ac:dyDescent="0.25">
      <c r="D3020" s="2"/>
    </row>
    <row r="3021" spans="4:4" x14ac:dyDescent="0.25">
      <c r="D3021" s="2"/>
    </row>
    <row r="3022" spans="4:4" x14ac:dyDescent="0.25">
      <c r="D3022" s="2"/>
    </row>
    <row r="3023" spans="4:4" x14ac:dyDescent="0.25">
      <c r="D3023" s="2"/>
    </row>
    <row r="3024" spans="4:4" x14ac:dyDescent="0.25">
      <c r="D3024" s="2"/>
    </row>
    <row r="3025" spans="4:4" x14ac:dyDescent="0.25">
      <c r="D3025" s="2"/>
    </row>
    <row r="3026" spans="4:4" x14ac:dyDescent="0.25">
      <c r="D3026" s="2"/>
    </row>
    <row r="3027" spans="4:4" x14ac:dyDescent="0.25">
      <c r="D3027" s="2"/>
    </row>
    <row r="3028" spans="4:4" x14ac:dyDescent="0.25">
      <c r="D3028" s="2"/>
    </row>
    <row r="3029" spans="4:4" x14ac:dyDescent="0.25">
      <c r="D3029" s="2"/>
    </row>
    <row r="3030" spans="4:4" x14ac:dyDescent="0.25">
      <c r="D3030" s="2"/>
    </row>
    <row r="3031" spans="4:4" x14ac:dyDescent="0.25">
      <c r="D3031" s="2"/>
    </row>
    <row r="3032" spans="4:4" x14ac:dyDescent="0.25">
      <c r="D3032" s="2"/>
    </row>
    <row r="3033" spans="4:4" x14ac:dyDescent="0.25">
      <c r="D3033" s="2"/>
    </row>
    <row r="3034" spans="4:4" x14ac:dyDescent="0.25">
      <c r="D3034" s="2"/>
    </row>
    <row r="3035" spans="4:4" x14ac:dyDescent="0.25">
      <c r="D3035" s="2"/>
    </row>
    <row r="3036" spans="4:4" x14ac:dyDescent="0.25">
      <c r="D3036" s="2"/>
    </row>
    <row r="3037" spans="4:4" x14ac:dyDescent="0.25">
      <c r="D3037" s="2"/>
    </row>
    <row r="3038" spans="4:4" x14ac:dyDescent="0.25">
      <c r="D3038" s="2"/>
    </row>
    <row r="3039" spans="4:4" x14ac:dyDescent="0.25">
      <c r="D3039" s="2"/>
    </row>
    <row r="3040" spans="4:4" x14ac:dyDescent="0.25">
      <c r="D3040" s="2"/>
    </row>
    <row r="3041" spans="4:4" x14ac:dyDescent="0.25">
      <c r="D3041" s="2"/>
    </row>
    <row r="3042" spans="4:4" x14ac:dyDescent="0.25">
      <c r="D3042" s="2"/>
    </row>
    <row r="3043" spans="4:4" x14ac:dyDescent="0.25">
      <c r="D3043" s="2"/>
    </row>
    <row r="3044" spans="4:4" x14ac:dyDescent="0.25">
      <c r="D3044" s="2"/>
    </row>
    <row r="3045" spans="4:4" x14ac:dyDescent="0.25">
      <c r="D3045" s="2"/>
    </row>
    <row r="3046" spans="4:4" x14ac:dyDescent="0.25">
      <c r="D3046" s="2"/>
    </row>
    <row r="3047" spans="4:4" x14ac:dyDescent="0.25">
      <c r="D3047" s="2"/>
    </row>
    <row r="3048" spans="4:4" x14ac:dyDescent="0.25">
      <c r="D3048" s="2"/>
    </row>
    <row r="3049" spans="4:4" x14ac:dyDescent="0.25">
      <c r="D3049" s="2"/>
    </row>
    <row r="3050" spans="4:4" x14ac:dyDescent="0.25">
      <c r="D3050" s="2"/>
    </row>
    <row r="3051" spans="4:4" x14ac:dyDescent="0.25">
      <c r="D3051" s="2"/>
    </row>
    <row r="3052" spans="4:4" x14ac:dyDescent="0.25">
      <c r="D3052" s="2"/>
    </row>
    <row r="3053" spans="4:4" x14ac:dyDescent="0.25">
      <c r="D3053" s="2"/>
    </row>
    <row r="3054" spans="4:4" x14ac:dyDescent="0.25">
      <c r="D3054" s="2"/>
    </row>
    <row r="3055" spans="4:4" x14ac:dyDescent="0.25">
      <c r="D3055" s="2"/>
    </row>
    <row r="3056" spans="4:4" x14ac:dyDescent="0.25">
      <c r="D3056" s="2"/>
    </row>
    <row r="3057" spans="4:4" x14ac:dyDescent="0.25">
      <c r="D3057" s="2"/>
    </row>
    <row r="3058" spans="4:4" x14ac:dyDescent="0.25">
      <c r="D3058" s="2"/>
    </row>
    <row r="3059" spans="4:4" x14ac:dyDescent="0.25">
      <c r="D3059" s="2"/>
    </row>
    <row r="3060" spans="4:4" x14ac:dyDescent="0.25">
      <c r="D3060" s="2"/>
    </row>
    <row r="3061" spans="4:4" x14ac:dyDescent="0.25">
      <c r="D3061" s="2"/>
    </row>
    <row r="3062" spans="4:4" x14ac:dyDescent="0.25">
      <c r="D3062" s="2"/>
    </row>
    <row r="3063" spans="4:4" x14ac:dyDescent="0.25">
      <c r="D3063" s="2"/>
    </row>
    <row r="3064" spans="4:4" x14ac:dyDescent="0.25">
      <c r="D3064" s="2"/>
    </row>
    <row r="3065" spans="4:4" x14ac:dyDescent="0.25">
      <c r="D3065" s="2"/>
    </row>
    <row r="3066" spans="4:4" x14ac:dyDescent="0.25">
      <c r="D3066" s="2"/>
    </row>
    <row r="3067" spans="4:4" x14ac:dyDescent="0.25">
      <c r="D3067" s="2"/>
    </row>
    <row r="3068" spans="4:4" x14ac:dyDescent="0.25">
      <c r="D3068" s="2"/>
    </row>
    <row r="3069" spans="4:4" x14ac:dyDescent="0.25">
      <c r="D3069" s="2"/>
    </row>
    <row r="3070" spans="4:4" x14ac:dyDescent="0.25">
      <c r="D3070" s="2"/>
    </row>
    <row r="3071" spans="4:4" x14ac:dyDescent="0.25">
      <c r="D3071" s="2"/>
    </row>
    <row r="3072" spans="4:4" x14ac:dyDescent="0.25">
      <c r="D3072" s="2"/>
    </row>
    <row r="3073" spans="4:4" x14ac:dyDescent="0.25">
      <c r="D3073" s="2"/>
    </row>
    <row r="3074" spans="4:4" x14ac:dyDescent="0.25">
      <c r="D3074" s="2"/>
    </row>
    <row r="3075" spans="4:4" x14ac:dyDescent="0.25">
      <c r="D3075" s="2"/>
    </row>
    <row r="3076" spans="4:4" x14ac:dyDescent="0.25">
      <c r="D3076" s="2"/>
    </row>
    <row r="3077" spans="4:4" x14ac:dyDescent="0.25">
      <c r="D3077" s="2"/>
    </row>
    <row r="3078" spans="4:4" x14ac:dyDescent="0.25">
      <c r="D3078" s="2"/>
    </row>
    <row r="3079" spans="4:4" x14ac:dyDescent="0.25">
      <c r="D3079" s="2"/>
    </row>
    <row r="3080" spans="4:4" x14ac:dyDescent="0.25">
      <c r="D3080" s="2"/>
    </row>
    <row r="3081" spans="4:4" x14ac:dyDescent="0.25">
      <c r="D3081" s="2"/>
    </row>
    <row r="3082" spans="4:4" x14ac:dyDescent="0.25">
      <c r="D3082" s="2"/>
    </row>
    <row r="3083" spans="4:4" x14ac:dyDescent="0.25">
      <c r="D3083" s="2"/>
    </row>
    <row r="3084" spans="4:4" x14ac:dyDescent="0.25">
      <c r="D3084" s="2"/>
    </row>
    <row r="3085" spans="4:4" x14ac:dyDescent="0.25">
      <c r="D3085" s="2"/>
    </row>
    <row r="3086" spans="4:4" x14ac:dyDescent="0.25">
      <c r="D3086" s="2"/>
    </row>
    <row r="3087" spans="4:4" x14ac:dyDescent="0.25">
      <c r="D3087" s="2"/>
    </row>
    <row r="3088" spans="4:4" x14ac:dyDescent="0.25">
      <c r="D3088" s="2"/>
    </row>
    <row r="3089" spans="4:4" x14ac:dyDescent="0.25">
      <c r="D3089" s="2"/>
    </row>
    <row r="3090" spans="4:4" x14ac:dyDescent="0.25">
      <c r="D3090" s="2"/>
    </row>
    <row r="3091" spans="4:4" x14ac:dyDescent="0.25">
      <c r="D3091" s="2"/>
    </row>
    <row r="3092" spans="4:4" x14ac:dyDescent="0.25">
      <c r="D3092" s="2"/>
    </row>
    <row r="3093" spans="4:4" x14ac:dyDescent="0.25">
      <c r="D3093" s="2"/>
    </row>
    <row r="3094" spans="4:4" x14ac:dyDescent="0.25">
      <c r="D3094" s="2"/>
    </row>
    <row r="3095" spans="4:4" x14ac:dyDescent="0.25">
      <c r="D3095" s="2"/>
    </row>
    <row r="3096" spans="4:4" x14ac:dyDescent="0.25">
      <c r="D3096" s="2"/>
    </row>
    <row r="3097" spans="4:4" x14ac:dyDescent="0.25">
      <c r="D3097" s="2"/>
    </row>
    <row r="3098" spans="4:4" x14ac:dyDescent="0.25">
      <c r="D3098" s="2"/>
    </row>
    <row r="3099" spans="4:4" x14ac:dyDescent="0.25">
      <c r="D3099" s="2"/>
    </row>
    <row r="3100" spans="4:4" x14ac:dyDescent="0.25">
      <c r="D3100" s="2"/>
    </row>
    <row r="3101" spans="4:4" x14ac:dyDescent="0.25">
      <c r="D3101" s="2"/>
    </row>
    <row r="3102" spans="4:4" x14ac:dyDescent="0.25">
      <c r="D3102" s="2"/>
    </row>
    <row r="3103" spans="4:4" x14ac:dyDescent="0.25">
      <c r="D3103" s="2"/>
    </row>
    <row r="3104" spans="4:4" x14ac:dyDescent="0.25">
      <c r="D3104" s="2"/>
    </row>
    <row r="3105" spans="4:4" x14ac:dyDescent="0.25">
      <c r="D3105" s="2"/>
    </row>
    <row r="3106" spans="4:4" x14ac:dyDescent="0.25">
      <c r="D3106" s="2"/>
    </row>
    <row r="3107" spans="4:4" x14ac:dyDescent="0.25">
      <c r="D3107" s="2"/>
    </row>
    <row r="3108" spans="4:4" x14ac:dyDescent="0.25">
      <c r="D3108" s="2"/>
    </row>
    <row r="3109" spans="4:4" x14ac:dyDescent="0.25">
      <c r="D3109" s="2"/>
    </row>
    <row r="3110" spans="4:4" x14ac:dyDescent="0.25">
      <c r="D3110" s="2"/>
    </row>
    <row r="3111" spans="4:4" x14ac:dyDescent="0.25">
      <c r="D3111" s="2"/>
    </row>
    <row r="3112" spans="4:4" x14ac:dyDescent="0.25">
      <c r="D3112" s="2"/>
    </row>
    <row r="3113" spans="4:4" x14ac:dyDescent="0.25">
      <c r="D3113" s="2"/>
    </row>
    <row r="3114" spans="4:4" x14ac:dyDescent="0.25">
      <c r="D3114" s="2"/>
    </row>
    <row r="3115" spans="4:4" x14ac:dyDescent="0.25">
      <c r="D3115" s="2"/>
    </row>
    <row r="3116" spans="4:4" x14ac:dyDescent="0.25">
      <c r="D3116" s="2"/>
    </row>
    <row r="3117" spans="4:4" x14ac:dyDescent="0.25">
      <c r="D3117" s="2"/>
    </row>
    <row r="3118" spans="4:4" x14ac:dyDescent="0.25">
      <c r="D3118" s="2"/>
    </row>
    <row r="3119" spans="4:4" x14ac:dyDescent="0.25">
      <c r="D3119" s="2"/>
    </row>
    <row r="3120" spans="4:4" x14ac:dyDescent="0.25">
      <c r="D3120" s="2"/>
    </row>
    <row r="3121" spans="4:4" x14ac:dyDescent="0.25">
      <c r="D3121" s="2"/>
    </row>
    <row r="3122" spans="4:4" x14ac:dyDescent="0.25">
      <c r="D3122" s="2"/>
    </row>
    <row r="3123" spans="4:4" x14ac:dyDescent="0.25">
      <c r="D3123" s="2"/>
    </row>
    <row r="3124" spans="4:4" x14ac:dyDescent="0.25">
      <c r="D3124" s="2"/>
    </row>
    <row r="3125" spans="4:4" x14ac:dyDescent="0.25">
      <c r="D3125" s="2"/>
    </row>
    <row r="3126" spans="4:4" x14ac:dyDescent="0.25">
      <c r="D3126" s="2"/>
    </row>
    <row r="3127" spans="4:4" x14ac:dyDescent="0.25">
      <c r="D3127" s="2"/>
    </row>
    <row r="3128" spans="4:4" x14ac:dyDescent="0.25">
      <c r="D3128" s="2"/>
    </row>
    <row r="3129" spans="4:4" x14ac:dyDescent="0.25">
      <c r="D3129" s="2"/>
    </row>
    <row r="3130" spans="4:4" x14ac:dyDescent="0.25">
      <c r="D3130" s="2"/>
    </row>
    <row r="3131" spans="4:4" x14ac:dyDescent="0.25">
      <c r="D3131" s="2"/>
    </row>
    <row r="3132" spans="4:4" x14ac:dyDescent="0.25">
      <c r="D3132" s="2"/>
    </row>
    <row r="3133" spans="4:4" x14ac:dyDescent="0.25">
      <c r="D3133" s="2"/>
    </row>
    <row r="3134" spans="4:4" x14ac:dyDescent="0.25">
      <c r="D3134" s="2"/>
    </row>
    <row r="3135" spans="4:4" x14ac:dyDescent="0.25">
      <c r="D3135" s="2"/>
    </row>
    <row r="3136" spans="4:4" x14ac:dyDescent="0.25">
      <c r="D3136" s="2"/>
    </row>
    <row r="3137" spans="4:4" x14ac:dyDescent="0.25">
      <c r="D3137" s="2"/>
    </row>
    <row r="3138" spans="4:4" x14ac:dyDescent="0.25">
      <c r="D3138" s="2"/>
    </row>
    <row r="3139" spans="4:4" x14ac:dyDescent="0.25">
      <c r="D3139" s="2"/>
    </row>
    <row r="3140" spans="4:4" x14ac:dyDescent="0.25">
      <c r="D3140" s="2"/>
    </row>
    <row r="3141" spans="4:4" x14ac:dyDescent="0.25">
      <c r="D3141" s="2"/>
    </row>
    <row r="3142" spans="4:4" x14ac:dyDescent="0.25">
      <c r="D3142" s="2"/>
    </row>
    <row r="3143" spans="4:4" x14ac:dyDescent="0.25">
      <c r="D3143" s="2"/>
    </row>
    <row r="3144" spans="4:4" x14ac:dyDescent="0.25">
      <c r="D3144" s="2"/>
    </row>
    <row r="3145" spans="4:4" x14ac:dyDescent="0.25">
      <c r="D3145" s="2"/>
    </row>
    <row r="3146" spans="4:4" x14ac:dyDescent="0.25">
      <c r="D3146" s="2"/>
    </row>
    <row r="3147" spans="4:4" x14ac:dyDescent="0.25">
      <c r="D3147" s="2"/>
    </row>
    <row r="3148" spans="4:4" x14ac:dyDescent="0.25">
      <c r="D3148" s="2"/>
    </row>
    <row r="3149" spans="4:4" x14ac:dyDescent="0.25">
      <c r="D3149" s="2"/>
    </row>
    <row r="3150" spans="4:4" x14ac:dyDescent="0.25">
      <c r="D3150" s="2"/>
    </row>
    <row r="3151" spans="4:4" x14ac:dyDescent="0.25">
      <c r="D3151" s="2"/>
    </row>
    <row r="3152" spans="4:4" x14ac:dyDescent="0.25">
      <c r="D3152" s="2"/>
    </row>
    <row r="3153" spans="4:4" x14ac:dyDescent="0.25">
      <c r="D3153" s="2"/>
    </row>
    <row r="3154" spans="4:4" x14ac:dyDescent="0.25">
      <c r="D3154" s="2"/>
    </row>
    <row r="3155" spans="4:4" x14ac:dyDescent="0.25">
      <c r="D3155" s="2"/>
    </row>
    <row r="3156" spans="4:4" x14ac:dyDescent="0.25">
      <c r="D3156" s="2"/>
    </row>
    <row r="3157" spans="4:4" x14ac:dyDescent="0.25">
      <c r="D3157" s="2"/>
    </row>
    <row r="3158" spans="4:4" x14ac:dyDescent="0.25">
      <c r="D3158" s="2"/>
    </row>
    <row r="3159" spans="4:4" x14ac:dyDescent="0.25">
      <c r="D3159" s="2"/>
    </row>
    <row r="3160" spans="4:4" x14ac:dyDescent="0.25">
      <c r="D3160" s="2"/>
    </row>
    <row r="3161" spans="4:4" x14ac:dyDescent="0.25">
      <c r="D3161" s="2"/>
    </row>
    <row r="3162" spans="4:4" x14ac:dyDescent="0.25">
      <c r="D3162" s="2"/>
    </row>
    <row r="3163" spans="4:4" x14ac:dyDescent="0.25">
      <c r="D3163" s="2"/>
    </row>
    <row r="3164" spans="4:4" x14ac:dyDescent="0.25">
      <c r="D3164" s="2"/>
    </row>
    <row r="3165" spans="4:4" x14ac:dyDescent="0.25">
      <c r="D3165" s="2"/>
    </row>
    <row r="3166" spans="4:4" x14ac:dyDescent="0.25">
      <c r="D3166" s="2"/>
    </row>
    <row r="3167" spans="4:4" x14ac:dyDescent="0.25">
      <c r="D3167" s="2"/>
    </row>
    <row r="3168" spans="4:4" x14ac:dyDescent="0.25">
      <c r="D3168" s="2"/>
    </row>
    <row r="3169" spans="4:4" x14ac:dyDescent="0.25">
      <c r="D3169" s="2"/>
    </row>
    <row r="3170" spans="4:4" x14ac:dyDescent="0.25">
      <c r="D3170" s="2"/>
    </row>
    <row r="3171" spans="4:4" x14ac:dyDescent="0.25">
      <c r="D3171" s="2"/>
    </row>
    <row r="3172" spans="4:4" x14ac:dyDescent="0.25">
      <c r="D3172" s="2"/>
    </row>
    <row r="3173" spans="4:4" x14ac:dyDescent="0.25">
      <c r="D3173" s="2"/>
    </row>
    <row r="3174" spans="4:4" x14ac:dyDescent="0.25">
      <c r="D3174" s="2"/>
    </row>
    <row r="3175" spans="4:4" x14ac:dyDescent="0.25">
      <c r="D3175" s="2"/>
    </row>
    <row r="3176" spans="4:4" x14ac:dyDescent="0.25">
      <c r="D3176" s="2"/>
    </row>
    <row r="3177" spans="4:4" x14ac:dyDescent="0.25">
      <c r="D3177" s="2"/>
    </row>
    <row r="3178" spans="4:4" x14ac:dyDescent="0.25">
      <c r="D3178" s="2"/>
    </row>
    <row r="3179" spans="4:4" x14ac:dyDescent="0.25">
      <c r="D3179" s="2"/>
    </row>
    <row r="3180" spans="4:4" x14ac:dyDescent="0.25">
      <c r="D3180" s="2"/>
    </row>
    <row r="3181" spans="4:4" x14ac:dyDescent="0.25">
      <c r="D3181" s="2"/>
    </row>
    <row r="3182" spans="4:4" x14ac:dyDescent="0.25">
      <c r="D3182" s="2"/>
    </row>
    <row r="3183" spans="4:4" x14ac:dyDescent="0.25">
      <c r="D3183" s="2"/>
    </row>
    <row r="3184" spans="4:4" x14ac:dyDescent="0.25">
      <c r="D3184" s="2"/>
    </row>
    <row r="3185" spans="4:4" x14ac:dyDescent="0.25">
      <c r="D3185" s="2"/>
    </row>
    <row r="3186" spans="4:4" x14ac:dyDescent="0.25">
      <c r="D3186" s="2"/>
    </row>
    <row r="3187" spans="4:4" x14ac:dyDescent="0.25">
      <c r="D3187" s="2"/>
    </row>
    <row r="3188" spans="4:4" x14ac:dyDescent="0.25">
      <c r="D3188" s="2"/>
    </row>
    <row r="3189" spans="4:4" x14ac:dyDescent="0.25">
      <c r="D3189" s="2"/>
    </row>
    <row r="3190" spans="4:4" x14ac:dyDescent="0.25">
      <c r="D3190" s="2"/>
    </row>
    <row r="3191" spans="4:4" x14ac:dyDescent="0.25">
      <c r="D3191" s="2"/>
    </row>
    <row r="3192" spans="4:4" x14ac:dyDescent="0.25">
      <c r="D3192" s="2"/>
    </row>
    <row r="3193" spans="4:4" x14ac:dyDescent="0.25">
      <c r="D3193" s="2"/>
    </row>
    <row r="3194" spans="4:4" x14ac:dyDescent="0.25">
      <c r="D3194" s="2"/>
    </row>
    <row r="3195" spans="4:4" x14ac:dyDescent="0.25">
      <c r="D3195" s="2"/>
    </row>
    <row r="3196" spans="4:4" x14ac:dyDescent="0.25">
      <c r="D3196" s="2"/>
    </row>
    <row r="3197" spans="4:4" x14ac:dyDescent="0.25">
      <c r="D3197" s="2"/>
    </row>
    <row r="3198" spans="4:4" x14ac:dyDescent="0.25">
      <c r="D3198" s="2"/>
    </row>
    <row r="3199" spans="4:4" x14ac:dyDescent="0.25">
      <c r="D3199" s="2"/>
    </row>
    <row r="3200" spans="4:4" x14ac:dyDescent="0.25">
      <c r="D3200" s="2"/>
    </row>
    <row r="3201" spans="4:4" x14ac:dyDescent="0.25">
      <c r="D3201" s="2"/>
    </row>
    <row r="3202" spans="4:4" x14ac:dyDescent="0.25">
      <c r="D3202" s="2"/>
    </row>
    <row r="3203" spans="4:4" x14ac:dyDescent="0.25">
      <c r="D3203" s="2"/>
    </row>
    <row r="3204" spans="4:4" x14ac:dyDescent="0.25">
      <c r="D3204" s="2"/>
    </row>
    <row r="3205" spans="4:4" x14ac:dyDescent="0.25">
      <c r="D3205" s="2"/>
    </row>
    <row r="3206" spans="4:4" x14ac:dyDescent="0.25">
      <c r="D3206" s="2"/>
    </row>
    <row r="3207" spans="4:4" x14ac:dyDescent="0.25">
      <c r="D3207" s="2"/>
    </row>
    <row r="3208" spans="4:4" x14ac:dyDescent="0.25">
      <c r="D3208" s="2"/>
    </row>
    <row r="3209" spans="4:4" x14ac:dyDescent="0.25">
      <c r="D3209" s="2"/>
    </row>
    <row r="3210" spans="4:4" x14ac:dyDescent="0.25">
      <c r="D3210" s="2"/>
    </row>
    <row r="3211" spans="4:4" x14ac:dyDescent="0.25">
      <c r="D3211" s="2"/>
    </row>
    <row r="3212" spans="4:4" x14ac:dyDescent="0.25">
      <c r="D3212" s="2"/>
    </row>
    <row r="3213" spans="4:4" x14ac:dyDescent="0.25">
      <c r="D3213" s="2"/>
    </row>
    <row r="3214" spans="4:4" x14ac:dyDescent="0.25">
      <c r="D3214" s="2"/>
    </row>
    <row r="3215" spans="4:4" x14ac:dyDescent="0.25">
      <c r="D3215" s="2"/>
    </row>
    <row r="3216" spans="4:4" x14ac:dyDescent="0.25">
      <c r="D3216" s="2"/>
    </row>
    <row r="3217" spans="4:4" x14ac:dyDescent="0.25">
      <c r="D3217" s="2"/>
    </row>
    <row r="3218" spans="4:4" x14ac:dyDescent="0.25">
      <c r="D3218" s="2"/>
    </row>
    <row r="3219" spans="4:4" x14ac:dyDescent="0.25">
      <c r="D3219" s="2"/>
    </row>
    <row r="3220" spans="4:4" x14ac:dyDescent="0.25">
      <c r="D3220" s="2"/>
    </row>
    <row r="3221" spans="4:4" x14ac:dyDescent="0.25">
      <c r="D3221" s="2"/>
    </row>
    <row r="3222" spans="4:4" x14ac:dyDescent="0.25">
      <c r="D3222" s="2"/>
    </row>
    <row r="3223" spans="4:4" x14ac:dyDescent="0.25">
      <c r="D3223" s="2"/>
    </row>
    <row r="3224" spans="4:4" x14ac:dyDescent="0.25">
      <c r="D3224" s="2"/>
    </row>
    <row r="3225" spans="4:4" x14ac:dyDescent="0.25">
      <c r="D3225" s="2"/>
    </row>
    <row r="3226" spans="4:4" x14ac:dyDescent="0.25">
      <c r="D3226" s="2"/>
    </row>
    <row r="3227" spans="4:4" x14ac:dyDescent="0.25">
      <c r="D3227" s="2"/>
    </row>
    <row r="3228" spans="4:4" x14ac:dyDescent="0.25">
      <c r="D3228" s="2"/>
    </row>
    <row r="3229" spans="4:4" x14ac:dyDescent="0.25">
      <c r="D3229" s="2"/>
    </row>
    <row r="3230" spans="4:4" x14ac:dyDescent="0.25">
      <c r="D3230" s="2"/>
    </row>
    <row r="3231" spans="4:4" x14ac:dyDescent="0.25">
      <c r="D3231" s="2"/>
    </row>
    <row r="3232" spans="4:4" x14ac:dyDescent="0.25">
      <c r="D3232" s="2"/>
    </row>
    <row r="3233" spans="4:4" x14ac:dyDescent="0.25">
      <c r="D3233" s="2"/>
    </row>
    <row r="3234" spans="4:4" x14ac:dyDescent="0.25">
      <c r="D3234" s="2"/>
    </row>
    <row r="3235" spans="4:4" x14ac:dyDescent="0.25">
      <c r="D3235" s="2"/>
    </row>
    <row r="3236" spans="4:4" x14ac:dyDescent="0.25">
      <c r="D3236" s="2"/>
    </row>
    <row r="3237" spans="4:4" x14ac:dyDescent="0.25">
      <c r="D3237" s="2"/>
    </row>
    <row r="3238" spans="4:4" x14ac:dyDescent="0.25">
      <c r="D3238" s="2"/>
    </row>
    <row r="3239" spans="4:4" x14ac:dyDescent="0.25">
      <c r="D3239" s="2"/>
    </row>
    <row r="3240" spans="4:4" x14ac:dyDescent="0.25">
      <c r="D3240" s="2"/>
    </row>
    <row r="3241" spans="4:4" x14ac:dyDescent="0.25">
      <c r="D3241" s="2"/>
    </row>
    <row r="3242" spans="4:4" x14ac:dyDescent="0.25">
      <c r="D3242" s="2"/>
    </row>
    <row r="3243" spans="4:4" x14ac:dyDescent="0.25">
      <c r="D3243" s="2"/>
    </row>
    <row r="3244" spans="4:4" x14ac:dyDescent="0.25">
      <c r="D3244" s="2"/>
    </row>
    <row r="3245" spans="4:4" x14ac:dyDescent="0.25">
      <c r="D3245" s="2"/>
    </row>
    <row r="3246" spans="4:4" x14ac:dyDescent="0.25">
      <c r="D3246" s="2"/>
    </row>
    <row r="3247" spans="4:4" x14ac:dyDescent="0.25">
      <c r="D3247" s="2"/>
    </row>
    <row r="3248" spans="4:4" x14ac:dyDescent="0.25">
      <c r="D3248" s="2"/>
    </row>
    <row r="3249" spans="4:4" x14ac:dyDescent="0.25">
      <c r="D3249" s="2"/>
    </row>
    <row r="3250" spans="4:4" x14ac:dyDescent="0.25">
      <c r="D3250" s="2"/>
    </row>
    <row r="3251" spans="4:4" x14ac:dyDescent="0.25">
      <c r="D3251" s="2"/>
    </row>
    <row r="3252" spans="4:4" x14ac:dyDescent="0.25">
      <c r="D3252" s="2"/>
    </row>
    <row r="3253" spans="4:4" x14ac:dyDescent="0.25">
      <c r="D3253" s="2"/>
    </row>
    <row r="3254" spans="4:4" x14ac:dyDescent="0.25">
      <c r="D3254" s="2"/>
    </row>
    <row r="3255" spans="4:4" x14ac:dyDescent="0.25">
      <c r="D3255" s="2"/>
    </row>
    <row r="3256" spans="4:4" x14ac:dyDescent="0.25">
      <c r="D3256" s="2"/>
    </row>
    <row r="3257" spans="4:4" x14ac:dyDescent="0.25">
      <c r="D3257" s="2"/>
    </row>
    <row r="3258" spans="4:4" x14ac:dyDescent="0.25">
      <c r="D3258" s="2"/>
    </row>
    <row r="3259" spans="4:4" x14ac:dyDescent="0.25">
      <c r="D3259" s="2"/>
    </row>
    <row r="3260" spans="4:4" x14ac:dyDescent="0.25">
      <c r="D3260" s="2"/>
    </row>
    <row r="3261" spans="4:4" x14ac:dyDescent="0.25">
      <c r="D3261" s="2"/>
    </row>
    <row r="3262" spans="4:4" x14ac:dyDescent="0.25">
      <c r="D3262" s="2"/>
    </row>
    <row r="3263" spans="4:4" x14ac:dyDescent="0.25">
      <c r="D3263" s="2"/>
    </row>
    <row r="3264" spans="4:4" x14ac:dyDescent="0.25">
      <c r="D3264" s="2"/>
    </row>
    <row r="3265" spans="4:4" x14ac:dyDescent="0.25">
      <c r="D3265" s="2"/>
    </row>
    <row r="3266" spans="4:4" x14ac:dyDescent="0.25">
      <c r="D3266" s="2"/>
    </row>
    <row r="3267" spans="4:4" x14ac:dyDescent="0.25">
      <c r="D3267" s="2"/>
    </row>
    <row r="3268" spans="4:4" x14ac:dyDescent="0.25">
      <c r="D3268" s="2"/>
    </row>
    <row r="3269" spans="4:4" x14ac:dyDescent="0.25">
      <c r="D3269" s="2"/>
    </row>
    <row r="3270" spans="4:4" x14ac:dyDescent="0.25">
      <c r="D3270" s="2"/>
    </row>
    <row r="3271" spans="4:4" x14ac:dyDescent="0.25">
      <c r="D3271" s="2"/>
    </row>
    <row r="3272" spans="4:4" x14ac:dyDescent="0.25">
      <c r="D3272" s="2"/>
    </row>
    <row r="3273" spans="4:4" x14ac:dyDescent="0.25">
      <c r="D3273" s="2"/>
    </row>
    <row r="3274" spans="4:4" x14ac:dyDescent="0.25">
      <c r="D3274" s="2"/>
    </row>
    <row r="3275" spans="4:4" x14ac:dyDescent="0.25">
      <c r="D3275" s="2"/>
    </row>
    <row r="3276" spans="4:4" x14ac:dyDescent="0.25">
      <c r="D3276" s="2"/>
    </row>
    <row r="3277" spans="4:4" x14ac:dyDescent="0.25">
      <c r="D3277" s="2"/>
    </row>
    <row r="3278" spans="4:4" x14ac:dyDescent="0.25">
      <c r="D3278" s="2"/>
    </row>
    <row r="3279" spans="4:4" x14ac:dyDescent="0.25">
      <c r="D3279" s="2"/>
    </row>
    <row r="3280" spans="4:4" x14ac:dyDescent="0.25">
      <c r="D3280" s="2"/>
    </row>
    <row r="3281" spans="4:4" x14ac:dyDescent="0.25">
      <c r="D3281" s="2"/>
    </row>
    <row r="3282" spans="4:4" x14ac:dyDescent="0.25">
      <c r="D3282" s="2"/>
    </row>
    <row r="3283" spans="4:4" x14ac:dyDescent="0.25">
      <c r="D3283" s="2"/>
    </row>
    <row r="3284" spans="4:4" x14ac:dyDescent="0.25">
      <c r="D3284" s="2"/>
    </row>
    <row r="3285" spans="4:4" x14ac:dyDescent="0.25">
      <c r="D3285" s="2"/>
    </row>
    <row r="3286" spans="4:4" x14ac:dyDescent="0.25">
      <c r="D3286" s="2"/>
    </row>
    <row r="3287" spans="4:4" x14ac:dyDescent="0.25">
      <c r="D3287" s="2"/>
    </row>
    <row r="3288" spans="4:4" x14ac:dyDescent="0.25">
      <c r="D3288" s="2"/>
    </row>
    <row r="3289" spans="4:4" x14ac:dyDescent="0.25">
      <c r="D3289" s="2"/>
    </row>
    <row r="3290" spans="4:4" x14ac:dyDescent="0.25">
      <c r="D3290" s="2"/>
    </row>
    <row r="3291" spans="4:4" x14ac:dyDescent="0.25">
      <c r="D3291" s="2"/>
    </row>
    <row r="3292" spans="4:4" x14ac:dyDescent="0.25">
      <c r="D3292" s="2"/>
    </row>
    <row r="3293" spans="4:4" x14ac:dyDescent="0.25">
      <c r="D3293" s="2"/>
    </row>
    <row r="3294" spans="4:4" x14ac:dyDescent="0.25">
      <c r="D3294" s="2"/>
    </row>
    <row r="3295" spans="4:4" x14ac:dyDescent="0.25">
      <c r="D3295" s="2"/>
    </row>
    <row r="3296" spans="4:4" x14ac:dyDescent="0.25">
      <c r="D3296" s="2"/>
    </row>
    <row r="3297" spans="4:4" x14ac:dyDescent="0.25">
      <c r="D3297" s="2"/>
    </row>
    <row r="3298" spans="4:4" x14ac:dyDescent="0.25">
      <c r="D3298" s="2"/>
    </row>
    <row r="3299" spans="4:4" x14ac:dyDescent="0.25">
      <c r="D3299" s="2"/>
    </row>
    <row r="3300" spans="4:4" x14ac:dyDescent="0.25">
      <c r="D3300" s="2"/>
    </row>
    <row r="3301" spans="4:4" x14ac:dyDescent="0.25">
      <c r="D3301" s="2"/>
    </row>
    <row r="3302" spans="4:4" x14ac:dyDescent="0.25">
      <c r="D3302" s="2"/>
    </row>
    <row r="3303" spans="4:4" x14ac:dyDescent="0.25">
      <c r="D3303" s="2"/>
    </row>
    <row r="3304" spans="4:4" x14ac:dyDescent="0.25">
      <c r="D3304" s="2"/>
    </row>
    <row r="3305" spans="4:4" x14ac:dyDescent="0.25">
      <c r="D3305" s="2"/>
    </row>
    <row r="3306" spans="4:4" x14ac:dyDescent="0.25">
      <c r="D3306" s="2"/>
    </row>
    <row r="3307" spans="4:4" x14ac:dyDescent="0.25">
      <c r="D3307" s="2"/>
    </row>
    <row r="3308" spans="4:4" x14ac:dyDescent="0.25">
      <c r="D3308" s="2"/>
    </row>
    <row r="3309" spans="4:4" x14ac:dyDescent="0.25">
      <c r="D3309" s="2"/>
    </row>
    <row r="3310" spans="4:4" x14ac:dyDescent="0.25">
      <c r="D3310" s="2"/>
    </row>
    <row r="3311" spans="4:4" x14ac:dyDescent="0.25">
      <c r="D3311" s="2"/>
    </row>
    <row r="3312" spans="4:4" x14ac:dyDescent="0.25">
      <c r="D3312" s="2"/>
    </row>
    <row r="3313" spans="4:4" x14ac:dyDescent="0.25">
      <c r="D3313" s="2"/>
    </row>
    <row r="3314" spans="4:4" x14ac:dyDescent="0.25">
      <c r="D3314" s="2"/>
    </row>
    <row r="3315" spans="4:4" x14ac:dyDescent="0.25">
      <c r="D3315" s="2"/>
    </row>
    <row r="3316" spans="4:4" x14ac:dyDescent="0.25">
      <c r="D3316" s="2"/>
    </row>
    <row r="3317" spans="4:4" x14ac:dyDescent="0.25">
      <c r="D3317" s="2"/>
    </row>
    <row r="3318" spans="4:4" x14ac:dyDescent="0.25">
      <c r="D3318" s="2"/>
    </row>
    <row r="3319" spans="4:4" x14ac:dyDescent="0.25">
      <c r="D3319" s="2"/>
    </row>
    <row r="3320" spans="4:4" x14ac:dyDescent="0.25">
      <c r="D3320" s="2"/>
    </row>
    <row r="3321" spans="4:4" x14ac:dyDescent="0.25">
      <c r="D3321" s="2"/>
    </row>
    <row r="3322" spans="4:4" x14ac:dyDescent="0.25">
      <c r="D3322" s="2"/>
    </row>
    <row r="3323" spans="4:4" x14ac:dyDescent="0.25">
      <c r="D3323" s="2"/>
    </row>
    <row r="3324" spans="4:4" x14ac:dyDescent="0.25">
      <c r="D3324" s="2"/>
    </row>
    <row r="3325" spans="4:4" x14ac:dyDescent="0.25">
      <c r="D3325" s="2"/>
    </row>
    <row r="3326" spans="4:4" x14ac:dyDescent="0.25">
      <c r="D3326" s="2"/>
    </row>
    <row r="3327" spans="4:4" x14ac:dyDescent="0.25">
      <c r="D3327" s="2"/>
    </row>
    <row r="3328" spans="4:4" x14ac:dyDescent="0.25">
      <c r="D3328" s="2"/>
    </row>
    <row r="3329" spans="4:4" x14ac:dyDescent="0.25">
      <c r="D3329" s="2"/>
    </row>
    <row r="3330" spans="4:4" x14ac:dyDescent="0.25">
      <c r="D3330" s="2"/>
    </row>
    <row r="3331" spans="4:4" x14ac:dyDescent="0.25">
      <c r="D3331" s="2"/>
    </row>
    <row r="3332" spans="4:4" x14ac:dyDescent="0.25">
      <c r="D3332" s="2"/>
    </row>
    <row r="3333" spans="4:4" x14ac:dyDescent="0.25">
      <c r="D3333" s="2"/>
    </row>
    <row r="3334" spans="4:4" x14ac:dyDescent="0.25">
      <c r="D3334" s="2"/>
    </row>
    <row r="3335" spans="4:4" x14ac:dyDescent="0.25">
      <c r="D3335" s="2"/>
    </row>
    <row r="3336" spans="4:4" x14ac:dyDescent="0.25">
      <c r="D3336" s="2"/>
    </row>
    <row r="3337" spans="4:4" x14ac:dyDescent="0.25">
      <c r="D3337" s="2"/>
    </row>
    <row r="3338" spans="4:4" x14ac:dyDescent="0.25">
      <c r="D3338" s="2"/>
    </row>
    <row r="3339" spans="4:4" x14ac:dyDescent="0.25">
      <c r="D3339" s="2"/>
    </row>
    <row r="3340" spans="4:4" x14ac:dyDescent="0.25">
      <c r="D3340" s="2"/>
    </row>
    <row r="3341" spans="4:4" x14ac:dyDescent="0.25">
      <c r="D3341" s="2"/>
    </row>
    <row r="3342" spans="4:4" x14ac:dyDescent="0.25">
      <c r="D3342" s="2"/>
    </row>
    <row r="3343" spans="4:4" x14ac:dyDescent="0.25">
      <c r="D3343" s="2"/>
    </row>
    <row r="3344" spans="4:4" x14ac:dyDescent="0.25">
      <c r="D3344" s="2"/>
    </row>
    <row r="3345" spans="4:4" x14ac:dyDescent="0.25">
      <c r="D3345" s="2"/>
    </row>
    <row r="3346" spans="4:4" x14ac:dyDescent="0.25">
      <c r="D3346" s="2"/>
    </row>
    <row r="3347" spans="4:4" x14ac:dyDescent="0.25">
      <c r="D3347" s="2"/>
    </row>
    <row r="3348" spans="4:4" x14ac:dyDescent="0.25">
      <c r="D3348" s="2"/>
    </row>
    <row r="3349" spans="4:4" x14ac:dyDescent="0.25">
      <c r="D3349" s="2"/>
    </row>
    <row r="3350" spans="4:4" x14ac:dyDescent="0.25">
      <c r="D3350" s="2"/>
    </row>
    <row r="3351" spans="4:4" x14ac:dyDescent="0.25">
      <c r="D3351" s="2"/>
    </row>
    <row r="3352" spans="4:4" x14ac:dyDescent="0.25">
      <c r="D3352" s="2"/>
    </row>
    <row r="3353" spans="4:4" x14ac:dyDescent="0.25">
      <c r="D3353" s="2"/>
    </row>
    <row r="3354" spans="4:4" x14ac:dyDescent="0.25">
      <c r="D3354" s="2"/>
    </row>
    <row r="3355" spans="4:4" x14ac:dyDescent="0.25">
      <c r="D3355" s="2"/>
    </row>
    <row r="3356" spans="4:4" x14ac:dyDescent="0.25">
      <c r="D3356" s="2"/>
    </row>
    <row r="3357" spans="4:4" x14ac:dyDescent="0.25">
      <c r="D3357" s="2"/>
    </row>
    <row r="3358" spans="4:4" x14ac:dyDescent="0.25">
      <c r="D3358" s="2"/>
    </row>
    <row r="3359" spans="4:4" x14ac:dyDescent="0.25">
      <c r="D3359" s="2"/>
    </row>
    <row r="3360" spans="4:4" x14ac:dyDescent="0.25">
      <c r="D3360" s="2"/>
    </row>
    <row r="3361" spans="4:4" x14ac:dyDescent="0.25">
      <c r="D3361" s="2"/>
    </row>
    <row r="3362" spans="4:4" x14ac:dyDescent="0.25">
      <c r="D3362" s="2"/>
    </row>
    <row r="3363" spans="4:4" x14ac:dyDescent="0.25">
      <c r="D3363" s="2"/>
    </row>
    <row r="3364" spans="4:4" x14ac:dyDescent="0.25">
      <c r="D3364" s="2"/>
    </row>
    <row r="3365" spans="4:4" x14ac:dyDescent="0.25">
      <c r="D3365" s="2"/>
    </row>
    <row r="3366" spans="4:4" x14ac:dyDescent="0.25">
      <c r="D3366" s="2"/>
    </row>
    <row r="3367" spans="4:4" x14ac:dyDescent="0.25">
      <c r="D3367" s="2"/>
    </row>
    <row r="3368" spans="4:4" x14ac:dyDescent="0.25">
      <c r="D3368" s="2"/>
    </row>
    <row r="3369" spans="4:4" x14ac:dyDescent="0.25">
      <c r="D3369" s="2"/>
    </row>
    <row r="3370" spans="4:4" x14ac:dyDescent="0.25">
      <c r="D3370" s="2"/>
    </row>
    <row r="3371" spans="4:4" x14ac:dyDescent="0.25">
      <c r="D3371" s="2"/>
    </row>
    <row r="3372" spans="4:4" x14ac:dyDescent="0.25">
      <c r="D3372" s="2"/>
    </row>
    <row r="3373" spans="4:4" x14ac:dyDescent="0.25">
      <c r="D3373" s="2"/>
    </row>
    <row r="3374" spans="4:4" x14ac:dyDescent="0.25">
      <c r="D3374" s="2"/>
    </row>
    <row r="3375" spans="4:4" x14ac:dyDescent="0.25">
      <c r="D3375" s="2"/>
    </row>
    <row r="3376" spans="4:4" x14ac:dyDescent="0.25">
      <c r="D3376" s="2"/>
    </row>
    <row r="3377" spans="4:4" x14ac:dyDescent="0.25">
      <c r="D3377" s="2"/>
    </row>
    <row r="3378" spans="4:4" x14ac:dyDescent="0.25">
      <c r="D3378" s="2"/>
    </row>
    <row r="3379" spans="4:4" x14ac:dyDescent="0.25">
      <c r="D3379" s="2"/>
    </row>
    <row r="3380" spans="4:4" x14ac:dyDescent="0.25">
      <c r="D3380" s="2"/>
    </row>
    <row r="3381" spans="4:4" x14ac:dyDescent="0.25">
      <c r="D3381" s="2"/>
    </row>
    <row r="3382" spans="4:4" x14ac:dyDescent="0.25">
      <c r="D3382" s="2"/>
    </row>
    <row r="3383" spans="4:4" x14ac:dyDescent="0.25">
      <c r="D3383" s="2"/>
    </row>
    <row r="3384" spans="4:4" x14ac:dyDescent="0.25">
      <c r="D3384" s="2"/>
    </row>
    <row r="3385" spans="4:4" x14ac:dyDescent="0.25">
      <c r="D3385" s="2"/>
    </row>
    <row r="3386" spans="4:4" x14ac:dyDescent="0.25">
      <c r="D3386" s="2"/>
    </row>
    <row r="3387" spans="4:4" x14ac:dyDescent="0.25">
      <c r="D3387" s="2"/>
    </row>
    <row r="3388" spans="4:4" x14ac:dyDescent="0.25">
      <c r="D3388" s="2"/>
    </row>
    <row r="3389" spans="4:4" x14ac:dyDescent="0.25">
      <c r="D3389" s="2"/>
    </row>
    <row r="3390" spans="4:4" x14ac:dyDescent="0.25">
      <c r="D3390" s="2"/>
    </row>
    <row r="3391" spans="4:4" x14ac:dyDescent="0.25">
      <c r="D3391" s="2"/>
    </row>
    <row r="3392" spans="4:4" x14ac:dyDescent="0.25">
      <c r="D3392" s="2"/>
    </row>
    <row r="3393" spans="4:4" x14ac:dyDescent="0.25">
      <c r="D3393" s="2"/>
    </row>
    <row r="3394" spans="4:4" x14ac:dyDescent="0.25">
      <c r="D3394" s="2"/>
    </row>
    <row r="3395" spans="4:4" x14ac:dyDescent="0.25">
      <c r="D3395" s="2"/>
    </row>
    <row r="3396" spans="4:4" x14ac:dyDescent="0.25">
      <c r="D3396" s="2"/>
    </row>
    <row r="3397" spans="4:4" x14ac:dyDescent="0.25">
      <c r="D3397" s="2"/>
    </row>
    <row r="3398" spans="4:4" x14ac:dyDescent="0.25">
      <c r="D3398" s="2"/>
    </row>
    <row r="3399" spans="4:4" x14ac:dyDescent="0.25">
      <c r="D3399" s="2"/>
    </row>
    <row r="3400" spans="4:4" x14ac:dyDescent="0.25">
      <c r="D3400" s="2"/>
    </row>
    <row r="3401" spans="4:4" x14ac:dyDescent="0.25">
      <c r="D3401" s="2"/>
    </row>
    <row r="3402" spans="4:4" x14ac:dyDescent="0.25">
      <c r="D3402" s="2"/>
    </row>
    <row r="3403" spans="4:4" x14ac:dyDescent="0.25">
      <c r="D3403" s="2"/>
    </row>
    <row r="3404" spans="4:4" x14ac:dyDescent="0.25">
      <c r="D3404" s="2"/>
    </row>
    <row r="3405" spans="4:4" x14ac:dyDescent="0.25">
      <c r="D3405" s="2"/>
    </row>
    <row r="3406" spans="4:4" x14ac:dyDescent="0.25">
      <c r="D3406" s="2"/>
    </row>
    <row r="3407" spans="4:4" x14ac:dyDescent="0.25">
      <c r="D3407" s="2"/>
    </row>
    <row r="3408" spans="4:4" x14ac:dyDescent="0.25">
      <c r="D3408" s="2"/>
    </row>
    <row r="3409" spans="4:4" x14ac:dyDescent="0.25">
      <c r="D3409" s="2"/>
    </row>
    <row r="3410" spans="4:4" x14ac:dyDescent="0.25">
      <c r="D3410" s="2"/>
    </row>
    <row r="3411" spans="4:4" x14ac:dyDescent="0.25">
      <c r="D3411" s="2"/>
    </row>
    <row r="3412" spans="4:4" x14ac:dyDescent="0.25">
      <c r="D3412" s="2"/>
    </row>
    <row r="3413" spans="4:4" x14ac:dyDescent="0.25">
      <c r="D3413" s="2"/>
    </row>
    <row r="3414" spans="4:4" x14ac:dyDescent="0.25">
      <c r="D3414" s="2"/>
    </row>
    <row r="3415" spans="4:4" x14ac:dyDescent="0.25">
      <c r="D3415" s="2"/>
    </row>
    <row r="3416" spans="4:4" x14ac:dyDescent="0.25">
      <c r="D3416" s="2"/>
    </row>
    <row r="3417" spans="4:4" x14ac:dyDescent="0.25">
      <c r="D3417" s="2"/>
    </row>
    <row r="3418" spans="4:4" x14ac:dyDescent="0.25">
      <c r="D3418" s="2"/>
    </row>
    <row r="3419" spans="4:4" x14ac:dyDescent="0.25">
      <c r="D3419" s="2"/>
    </row>
    <row r="3420" spans="4:4" x14ac:dyDescent="0.25">
      <c r="D3420" s="2"/>
    </row>
    <row r="3421" spans="4:4" x14ac:dyDescent="0.25">
      <c r="D3421" s="2"/>
    </row>
    <row r="3422" spans="4:4" x14ac:dyDescent="0.25">
      <c r="D3422" s="2"/>
    </row>
    <row r="3423" spans="4:4" x14ac:dyDescent="0.25">
      <c r="D3423" s="2"/>
    </row>
    <row r="3424" spans="4:4" x14ac:dyDescent="0.25">
      <c r="D3424" s="2"/>
    </row>
    <row r="3425" spans="4:4" x14ac:dyDescent="0.25">
      <c r="D3425" s="2"/>
    </row>
    <row r="3426" spans="4:4" x14ac:dyDescent="0.25">
      <c r="D3426" s="2"/>
    </row>
    <row r="3427" spans="4:4" x14ac:dyDescent="0.25">
      <c r="D3427" s="2"/>
    </row>
    <row r="3428" spans="4:4" x14ac:dyDescent="0.25">
      <c r="D3428" s="2"/>
    </row>
    <row r="3429" spans="4:4" x14ac:dyDescent="0.25">
      <c r="D3429" s="2"/>
    </row>
    <row r="3430" spans="4:4" x14ac:dyDescent="0.25">
      <c r="D3430" s="2"/>
    </row>
    <row r="3431" spans="4:4" x14ac:dyDescent="0.25">
      <c r="D3431" s="2"/>
    </row>
    <row r="3432" spans="4:4" x14ac:dyDescent="0.25">
      <c r="D3432" s="2"/>
    </row>
    <row r="3433" spans="4:4" x14ac:dyDescent="0.25">
      <c r="D3433" s="2"/>
    </row>
    <row r="3434" spans="4:4" x14ac:dyDescent="0.25">
      <c r="D3434" s="2"/>
    </row>
    <row r="3435" spans="4:4" x14ac:dyDescent="0.25">
      <c r="D3435" s="2"/>
    </row>
    <row r="3436" spans="4:4" x14ac:dyDescent="0.25">
      <c r="D3436" s="2"/>
    </row>
    <row r="3437" spans="4:4" x14ac:dyDescent="0.25">
      <c r="D3437" s="2"/>
    </row>
    <row r="3438" spans="4:4" x14ac:dyDescent="0.25">
      <c r="D3438" s="2"/>
    </row>
    <row r="3439" spans="4:4" x14ac:dyDescent="0.25">
      <c r="D3439" s="2"/>
    </row>
    <row r="3440" spans="4:4" x14ac:dyDescent="0.25">
      <c r="D3440" s="2"/>
    </row>
    <row r="3441" spans="4:4" x14ac:dyDescent="0.25">
      <c r="D3441" s="2"/>
    </row>
    <row r="3442" spans="4:4" x14ac:dyDescent="0.25">
      <c r="D3442" s="2"/>
    </row>
    <row r="3443" spans="4:4" x14ac:dyDescent="0.25">
      <c r="D3443" s="2"/>
    </row>
    <row r="3444" spans="4:4" x14ac:dyDescent="0.25">
      <c r="D3444" s="2"/>
    </row>
    <row r="3445" spans="4:4" x14ac:dyDescent="0.25">
      <c r="D3445" s="2"/>
    </row>
    <row r="3446" spans="4:4" x14ac:dyDescent="0.25">
      <c r="D3446" s="2"/>
    </row>
    <row r="3447" spans="4:4" x14ac:dyDescent="0.25">
      <c r="D3447" s="2"/>
    </row>
    <row r="3448" spans="4:4" x14ac:dyDescent="0.25">
      <c r="D3448" s="2"/>
    </row>
    <row r="3449" spans="4:4" x14ac:dyDescent="0.25">
      <c r="D3449" s="2"/>
    </row>
    <row r="3450" spans="4:4" x14ac:dyDescent="0.25">
      <c r="D3450" s="2"/>
    </row>
    <row r="3451" spans="4:4" x14ac:dyDescent="0.25">
      <c r="D3451" s="2"/>
    </row>
    <row r="3452" spans="4:4" x14ac:dyDescent="0.25">
      <c r="D3452" s="2"/>
    </row>
    <row r="3453" spans="4:4" x14ac:dyDescent="0.25">
      <c r="D3453" s="2"/>
    </row>
    <row r="3454" spans="4:4" x14ac:dyDescent="0.25">
      <c r="D3454" s="2"/>
    </row>
    <row r="3455" spans="4:4" x14ac:dyDescent="0.25">
      <c r="D3455" s="2"/>
    </row>
    <row r="3456" spans="4:4" x14ac:dyDescent="0.25">
      <c r="D3456" s="2"/>
    </row>
    <row r="3457" spans="4:4" x14ac:dyDescent="0.25">
      <c r="D3457" s="2"/>
    </row>
    <row r="3458" spans="4:4" x14ac:dyDescent="0.25">
      <c r="D3458" s="2"/>
    </row>
    <row r="3459" spans="4:4" x14ac:dyDescent="0.25">
      <c r="D3459" s="2"/>
    </row>
    <row r="3460" spans="4:4" x14ac:dyDescent="0.25">
      <c r="D3460" s="2"/>
    </row>
    <row r="3461" spans="4:4" x14ac:dyDescent="0.25">
      <c r="D3461" s="2"/>
    </row>
    <row r="3462" spans="4:4" x14ac:dyDescent="0.25">
      <c r="D3462" s="2"/>
    </row>
    <row r="3463" spans="4:4" x14ac:dyDescent="0.25">
      <c r="D3463" s="2"/>
    </row>
    <row r="3464" spans="4:4" x14ac:dyDescent="0.25">
      <c r="D3464" s="2"/>
    </row>
    <row r="3465" spans="4:4" x14ac:dyDescent="0.25">
      <c r="D3465" s="2"/>
    </row>
    <row r="3466" spans="4:4" x14ac:dyDescent="0.25">
      <c r="D3466" s="2"/>
    </row>
    <row r="3467" spans="4:4" x14ac:dyDescent="0.25">
      <c r="D3467" s="2"/>
    </row>
    <row r="3468" spans="4:4" x14ac:dyDescent="0.25">
      <c r="D3468" s="2"/>
    </row>
    <row r="3469" spans="4:4" x14ac:dyDescent="0.25">
      <c r="D3469" s="2"/>
    </row>
    <row r="3470" spans="4:4" x14ac:dyDescent="0.25">
      <c r="D3470" s="2"/>
    </row>
    <row r="3471" spans="4:4" x14ac:dyDescent="0.25">
      <c r="D3471" s="2"/>
    </row>
    <row r="3472" spans="4:4" x14ac:dyDescent="0.25">
      <c r="D3472" s="2"/>
    </row>
    <row r="3473" spans="4:4" x14ac:dyDescent="0.25">
      <c r="D3473" s="2"/>
    </row>
    <row r="3474" spans="4:4" x14ac:dyDescent="0.25">
      <c r="D3474" s="2"/>
    </row>
    <row r="3475" spans="4:4" x14ac:dyDescent="0.25">
      <c r="D3475" s="2"/>
    </row>
    <row r="3476" spans="4:4" x14ac:dyDescent="0.25">
      <c r="D3476" s="2"/>
    </row>
    <row r="3477" spans="4:4" x14ac:dyDescent="0.25">
      <c r="D3477" s="2"/>
    </row>
    <row r="3478" spans="4:4" x14ac:dyDescent="0.25">
      <c r="D3478" s="2"/>
    </row>
    <row r="3479" spans="4:4" x14ac:dyDescent="0.25">
      <c r="D3479" s="2"/>
    </row>
    <row r="3480" spans="4:4" x14ac:dyDescent="0.25">
      <c r="D3480" s="2"/>
    </row>
    <row r="3481" spans="4:4" x14ac:dyDescent="0.25">
      <c r="D3481" s="2"/>
    </row>
    <row r="3482" spans="4:4" x14ac:dyDescent="0.25">
      <c r="D3482" s="2"/>
    </row>
    <row r="3483" spans="4:4" x14ac:dyDescent="0.25">
      <c r="D3483" s="2"/>
    </row>
    <row r="3484" spans="4:4" x14ac:dyDescent="0.25">
      <c r="D3484" s="2"/>
    </row>
    <row r="3485" spans="4:4" x14ac:dyDescent="0.25">
      <c r="D3485" s="2"/>
    </row>
    <row r="3486" spans="4:4" x14ac:dyDescent="0.25">
      <c r="D3486" s="2"/>
    </row>
    <row r="3487" spans="4:4" x14ac:dyDescent="0.25">
      <c r="D3487" s="2"/>
    </row>
    <row r="3488" spans="4:4" x14ac:dyDescent="0.25">
      <c r="D3488" s="2"/>
    </row>
    <row r="3489" spans="4:4" x14ac:dyDescent="0.25">
      <c r="D3489" s="2"/>
    </row>
    <row r="3490" spans="4:4" x14ac:dyDescent="0.25">
      <c r="D3490" s="2"/>
    </row>
    <row r="3491" spans="4:4" x14ac:dyDescent="0.25">
      <c r="D3491" s="2"/>
    </row>
    <row r="3492" spans="4:4" x14ac:dyDescent="0.25">
      <c r="D3492" s="2"/>
    </row>
    <row r="3493" spans="4:4" x14ac:dyDescent="0.25">
      <c r="D3493" s="2"/>
    </row>
    <row r="3494" spans="4:4" x14ac:dyDescent="0.25">
      <c r="D3494" s="2"/>
    </row>
    <row r="3495" spans="4:4" x14ac:dyDescent="0.25">
      <c r="D3495" s="2"/>
    </row>
    <row r="3496" spans="4:4" x14ac:dyDescent="0.25">
      <c r="D3496" s="2"/>
    </row>
    <row r="3497" spans="4:4" x14ac:dyDescent="0.25">
      <c r="D3497" s="2"/>
    </row>
    <row r="3498" spans="4:4" x14ac:dyDescent="0.25">
      <c r="D3498" s="2"/>
    </row>
    <row r="3499" spans="4:4" x14ac:dyDescent="0.25">
      <c r="D3499" s="2"/>
    </row>
    <row r="3500" spans="4:4" x14ac:dyDescent="0.25">
      <c r="D3500" s="2"/>
    </row>
    <row r="3501" spans="4:4" x14ac:dyDescent="0.25">
      <c r="D3501" s="2"/>
    </row>
    <row r="3502" spans="4:4" x14ac:dyDescent="0.25">
      <c r="D3502" s="2"/>
    </row>
    <row r="3503" spans="4:4" x14ac:dyDescent="0.25">
      <c r="D3503" s="2"/>
    </row>
    <row r="3504" spans="4:4" x14ac:dyDescent="0.25">
      <c r="D3504" s="2"/>
    </row>
    <row r="3505" spans="4:4" x14ac:dyDescent="0.25">
      <c r="D3505" s="2"/>
    </row>
    <row r="3506" spans="4:4" x14ac:dyDescent="0.25">
      <c r="D3506" s="2"/>
    </row>
    <row r="3507" spans="4:4" x14ac:dyDescent="0.25">
      <c r="D3507" s="2"/>
    </row>
    <row r="3508" spans="4:4" x14ac:dyDescent="0.25">
      <c r="D3508" s="2"/>
    </row>
    <row r="3509" spans="4:4" x14ac:dyDescent="0.25">
      <c r="D3509" s="2"/>
    </row>
    <row r="3510" spans="4:4" x14ac:dyDescent="0.25">
      <c r="D3510" s="2"/>
    </row>
    <row r="3511" spans="4:4" x14ac:dyDescent="0.25">
      <c r="D3511" s="2"/>
    </row>
    <row r="3512" spans="4:4" x14ac:dyDescent="0.25">
      <c r="D3512" s="2"/>
    </row>
    <row r="3513" spans="4:4" x14ac:dyDescent="0.25">
      <c r="D3513" s="2"/>
    </row>
    <row r="3514" spans="4:4" x14ac:dyDescent="0.25">
      <c r="D3514" s="2"/>
    </row>
    <row r="3515" spans="4:4" x14ac:dyDescent="0.25">
      <c r="D3515" s="2"/>
    </row>
    <row r="3516" spans="4:4" x14ac:dyDescent="0.25">
      <c r="D3516" s="2"/>
    </row>
    <row r="3517" spans="4:4" x14ac:dyDescent="0.25">
      <c r="D3517" s="2"/>
    </row>
    <row r="3518" spans="4:4" x14ac:dyDescent="0.25">
      <c r="D3518" s="2"/>
    </row>
    <row r="3519" spans="4:4" x14ac:dyDescent="0.25">
      <c r="D3519" s="2"/>
    </row>
    <row r="3520" spans="4:4" x14ac:dyDescent="0.25">
      <c r="D3520" s="2"/>
    </row>
    <row r="3521" spans="4:4" x14ac:dyDescent="0.25">
      <c r="D3521" s="2"/>
    </row>
    <row r="3522" spans="4:4" x14ac:dyDescent="0.25">
      <c r="D3522" s="2"/>
    </row>
    <row r="3523" spans="4:4" x14ac:dyDescent="0.25">
      <c r="D3523" s="2"/>
    </row>
    <row r="3524" spans="4:4" x14ac:dyDescent="0.25">
      <c r="D3524" s="2"/>
    </row>
    <row r="3525" spans="4:4" x14ac:dyDescent="0.25">
      <c r="D3525" s="2"/>
    </row>
    <row r="3526" spans="4:4" x14ac:dyDescent="0.25">
      <c r="D3526" s="2"/>
    </row>
    <row r="3527" spans="4:4" x14ac:dyDescent="0.25">
      <c r="D3527" s="2"/>
    </row>
    <row r="3528" spans="4:4" x14ac:dyDescent="0.25">
      <c r="D3528" s="2"/>
    </row>
    <row r="3529" spans="4:4" x14ac:dyDescent="0.25">
      <c r="D3529" s="2"/>
    </row>
    <row r="3530" spans="4:4" x14ac:dyDescent="0.25">
      <c r="D3530" s="2"/>
    </row>
    <row r="3531" spans="4:4" x14ac:dyDescent="0.25">
      <c r="D3531" s="2"/>
    </row>
    <row r="3532" spans="4:4" x14ac:dyDescent="0.25">
      <c r="D3532" s="2"/>
    </row>
    <row r="3533" spans="4:4" x14ac:dyDescent="0.25">
      <c r="D3533" s="2"/>
    </row>
    <row r="3534" spans="4:4" x14ac:dyDescent="0.25">
      <c r="D3534" s="2"/>
    </row>
    <row r="3535" spans="4:4" x14ac:dyDescent="0.25">
      <c r="D3535" s="2"/>
    </row>
    <row r="3536" spans="4:4" x14ac:dyDescent="0.25">
      <c r="D3536" s="2"/>
    </row>
    <row r="3537" spans="4:4" x14ac:dyDescent="0.25">
      <c r="D3537" s="2"/>
    </row>
    <row r="3538" spans="4:4" x14ac:dyDescent="0.25">
      <c r="D3538" s="2"/>
    </row>
    <row r="3539" spans="4:4" x14ac:dyDescent="0.25">
      <c r="D3539" s="2"/>
    </row>
    <row r="3540" spans="4:4" x14ac:dyDescent="0.25">
      <c r="D3540" s="2"/>
    </row>
    <row r="3541" spans="4:4" x14ac:dyDescent="0.25">
      <c r="D3541" s="2"/>
    </row>
    <row r="3542" spans="4:4" x14ac:dyDescent="0.25">
      <c r="D3542" s="2"/>
    </row>
    <row r="3543" spans="4:4" x14ac:dyDescent="0.25">
      <c r="D3543" s="2"/>
    </row>
    <row r="3544" spans="4:4" x14ac:dyDescent="0.25">
      <c r="D3544" s="2"/>
    </row>
    <row r="3545" spans="4:4" x14ac:dyDescent="0.25">
      <c r="D3545" s="2"/>
    </row>
    <row r="3546" spans="4:4" x14ac:dyDescent="0.25">
      <c r="D3546" s="2"/>
    </row>
    <row r="3547" spans="4:4" x14ac:dyDescent="0.25">
      <c r="D3547" s="2"/>
    </row>
    <row r="3548" spans="4:4" x14ac:dyDescent="0.25">
      <c r="D3548" s="2"/>
    </row>
    <row r="3549" spans="4:4" x14ac:dyDescent="0.25">
      <c r="D3549" s="2"/>
    </row>
    <row r="3550" spans="4:4" x14ac:dyDescent="0.25">
      <c r="D3550" s="2"/>
    </row>
    <row r="3551" spans="4:4" x14ac:dyDescent="0.25">
      <c r="D3551" s="2"/>
    </row>
    <row r="3552" spans="4:4" x14ac:dyDescent="0.25">
      <c r="D3552" s="2"/>
    </row>
    <row r="3553" spans="4:4" x14ac:dyDescent="0.25">
      <c r="D3553" s="2"/>
    </row>
    <row r="3554" spans="4:4" x14ac:dyDescent="0.25">
      <c r="D3554" s="2"/>
    </row>
    <row r="3555" spans="4:4" x14ac:dyDescent="0.25">
      <c r="D3555" s="2"/>
    </row>
    <row r="3556" spans="4:4" x14ac:dyDescent="0.25">
      <c r="D3556" s="2"/>
    </row>
    <row r="3557" spans="4:4" x14ac:dyDescent="0.25">
      <c r="D3557" s="2"/>
    </row>
    <row r="3558" spans="4:4" x14ac:dyDescent="0.25">
      <c r="D3558" s="2"/>
    </row>
    <row r="3559" spans="4:4" x14ac:dyDescent="0.25">
      <c r="D3559" s="2"/>
    </row>
    <row r="3560" spans="4:4" x14ac:dyDescent="0.25">
      <c r="D3560" s="2"/>
    </row>
    <row r="3561" spans="4:4" x14ac:dyDescent="0.25">
      <c r="D3561" s="2"/>
    </row>
    <row r="3562" spans="4:4" x14ac:dyDescent="0.25">
      <c r="D3562" s="2"/>
    </row>
    <row r="3563" spans="4:4" x14ac:dyDescent="0.25">
      <c r="D3563" s="2"/>
    </row>
    <row r="3564" spans="4:4" x14ac:dyDescent="0.25">
      <c r="D3564" s="2"/>
    </row>
    <row r="3565" spans="4:4" x14ac:dyDescent="0.25">
      <c r="D3565" s="2"/>
    </row>
    <row r="3566" spans="4:4" x14ac:dyDescent="0.25">
      <c r="D3566" s="2"/>
    </row>
    <row r="3567" spans="4:4" x14ac:dyDescent="0.25">
      <c r="D3567" s="2"/>
    </row>
    <row r="3568" spans="4:4" x14ac:dyDescent="0.25">
      <c r="D3568" s="2"/>
    </row>
    <row r="3569" spans="4:4" x14ac:dyDescent="0.25">
      <c r="D3569" s="2"/>
    </row>
    <row r="3570" spans="4:4" x14ac:dyDescent="0.25">
      <c r="D3570" s="2"/>
    </row>
    <row r="3571" spans="4:4" x14ac:dyDescent="0.25">
      <c r="D3571" s="2"/>
    </row>
    <row r="3572" spans="4:4" x14ac:dyDescent="0.25">
      <c r="D3572" s="2"/>
    </row>
    <row r="3573" spans="4:4" x14ac:dyDescent="0.25">
      <c r="D3573" s="2"/>
    </row>
    <row r="3574" spans="4:4" x14ac:dyDescent="0.25">
      <c r="D3574" s="2"/>
    </row>
    <row r="3575" spans="4:4" x14ac:dyDescent="0.25">
      <c r="D3575" s="2"/>
    </row>
    <row r="3576" spans="4:4" x14ac:dyDescent="0.25">
      <c r="D3576" s="2"/>
    </row>
    <row r="3577" spans="4:4" x14ac:dyDescent="0.25">
      <c r="D3577" s="2"/>
    </row>
    <row r="3578" spans="4:4" x14ac:dyDescent="0.25">
      <c r="D3578" s="2"/>
    </row>
    <row r="3579" spans="4:4" x14ac:dyDescent="0.25">
      <c r="D3579" s="2"/>
    </row>
    <row r="3580" spans="4:4" x14ac:dyDescent="0.25">
      <c r="D3580" s="2"/>
    </row>
    <row r="3581" spans="4:4" x14ac:dyDescent="0.25">
      <c r="D3581" s="2"/>
    </row>
    <row r="3582" spans="4:4" x14ac:dyDescent="0.25">
      <c r="D3582" s="2"/>
    </row>
    <row r="3583" spans="4:4" x14ac:dyDescent="0.25">
      <c r="D3583" s="2"/>
    </row>
    <row r="3584" spans="4:4" x14ac:dyDescent="0.25">
      <c r="D3584" s="2"/>
    </row>
    <row r="3585" spans="4:4" x14ac:dyDescent="0.25">
      <c r="D3585" s="2"/>
    </row>
    <row r="3586" spans="4:4" x14ac:dyDescent="0.25">
      <c r="D3586" s="2"/>
    </row>
    <row r="3587" spans="4:4" x14ac:dyDescent="0.25">
      <c r="D3587" s="2"/>
    </row>
    <row r="3588" spans="4:4" x14ac:dyDescent="0.25">
      <c r="D3588" s="2"/>
    </row>
    <row r="3589" spans="4:4" x14ac:dyDescent="0.25">
      <c r="D3589" s="2"/>
    </row>
    <row r="3590" spans="4:4" x14ac:dyDescent="0.25">
      <c r="D3590" s="2"/>
    </row>
    <row r="3591" spans="4:4" x14ac:dyDescent="0.25">
      <c r="D3591" s="2"/>
    </row>
    <row r="3592" spans="4:4" x14ac:dyDescent="0.25">
      <c r="D3592" s="2"/>
    </row>
    <row r="3593" spans="4:4" x14ac:dyDescent="0.25">
      <c r="D3593" s="2"/>
    </row>
    <row r="3594" spans="4:4" x14ac:dyDescent="0.25">
      <c r="D3594" s="2"/>
    </row>
    <row r="3595" spans="4:4" x14ac:dyDescent="0.25">
      <c r="D3595" s="2"/>
    </row>
    <row r="3596" spans="4:4" x14ac:dyDescent="0.25">
      <c r="D3596" s="2"/>
    </row>
    <row r="3597" spans="4:4" x14ac:dyDescent="0.25">
      <c r="D3597" s="2"/>
    </row>
    <row r="3598" spans="4:4" x14ac:dyDescent="0.25">
      <c r="D3598" s="2"/>
    </row>
    <row r="3599" spans="4:4" x14ac:dyDescent="0.25">
      <c r="D3599" s="2"/>
    </row>
    <row r="3600" spans="4:4" x14ac:dyDescent="0.25">
      <c r="D3600" s="2"/>
    </row>
    <row r="3601" spans="4:4" x14ac:dyDescent="0.25">
      <c r="D3601" s="2"/>
    </row>
    <row r="3602" spans="4:4" x14ac:dyDescent="0.25">
      <c r="D3602" s="2"/>
    </row>
    <row r="3603" spans="4:4" x14ac:dyDescent="0.25">
      <c r="D3603" s="2"/>
    </row>
    <row r="3604" spans="4:4" x14ac:dyDescent="0.25">
      <c r="D3604" s="2"/>
    </row>
    <row r="3605" spans="4:4" x14ac:dyDescent="0.25">
      <c r="D3605" s="2"/>
    </row>
    <row r="3606" spans="4:4" x14ac:dyDescent="0.25">
      <c r="D3606" s="2"/>
    </row>
    <row r="3607" spans="4:4" x14ac:dyDescent="0.25">
      <c r="D3607" s="2"/>
    </row>
    <row r="3608" spans="4:4" x14ac:dyDescent="0.25">
      <c r="D3608" s="2"/>
    </row>
    <row r="3609" spans="4:4" x14ac:dyDescent="0.25">
      <c r="D3609" s="2"/>
    </row>
    <row r="3610" spans="4:4" x14ac:dyDescent="0.25">
      <c r="D3610" s="2"/>
    </row>
    <row r="3611" spans="4:4" x14ac:dyDescent="0.25">
      <c r="D3611" s="2"/>
    </row>
    <row r="3612" spans="4:4" x14ac:dyDescent="0.25">
      <c r="D3612" s="2"/>
    </row>
    <row r="3613" spans="4:4" x14ac:dyDescent="0.25">
      <c r="D3613" s="2"/>
    </row>
    <row r="3614" spans="4:4" x14ac:dyDescent="0.25">
      <c r="D3614" s="2"/>
    </row>
    <row r="3615" spans="4:4" x14ac:dyDescent="0.25">
      <c r="D3615" s="2"/>
    </row>
    <row r="3616" spans="4:4" x14ac:dyDescent="0.25">
      <c r="D3616" s="2"/>
    </row>
    <row r="3617" spans="4:4" x14ac:dyDescent="0.25">
      <c r="D3617" s="2"/>
    </row>
    <row r="3618" spans="4:4" x14ac:dyDescent="0.25">
      <c r="D3618" s="2"/>
    </row>
    <row r="3619" spans="4:4" x14ac:dyDescent="0.25">
      <c r="D3619" s="2"/>
    </row>
    <row r="3620" spans="4:4" x14ac:dyDescent="0.25">
      <c r="D3620" s="2"/>
    </row>
    <row r="3621" spans="4:4" x14ac:dyDescent="0.25">
      <c r="D3621" s="2"/>
    </row>
    <row r="3622" spans="4:4" x14ac:dyDescent="0.25">
      <c r="D3622" s="2"/>
    </row>
    <row r="3623" spans="4:4" x14ac:dyDescent="0.25">
      <c r="D3623" s="2"/>
    </row>
    <row r="3624" spans="4:4" x14ac:dyDescent="0.25">
      <c r="D3624" s="2"/>
    </row>
    <row r="3625" spans="4:4" x14ac:dyDescent="0.25">
      <c r="D3625" s="2"/>
    </row>
    <row r="3626" spans="4:4" x14ac:dyDescent="0.25">
      <c r="D3626" s="2"/>
    </row>
    <row r="3627" spans="4:4" x14ac:dyDescent="0.25">
      <c r="D3627" s="2"/>
    </row>
    <row r="3628" spans="4:4" x14ac:dyDescent="0.25">
      <c r="D3628" s="2"/>
    </row>
    <row r="3629" spans="4:4" x14ac:dyDescent="0.25">
      <c r="D3629" s="2"/>
    </row>
    <row r="3630" spans="4:4" x14ac:dyDescent="0.25">
      <c r="D3630" s="2"/>
    </row>
    <row r="3631" spans="4:4" x14ac:dyDescent="0.25">
      <c r="D3631" s="2"/>
    </row>
    <row r="3632" spans="4:4" x14ac:dyDescent="0.25">
      <c r="D3632" s="2"/>
    </row>
    <row r="3633" spans="4:4" x14ac:dyDescent="0.25">
      <c r="D3633" s="2"/>
    </row>
    <row r="3634" spans="4:4" x14ac:dyDescent="0.25">
      <c r="D3634" s="2"/>
    </row>
    <row r="3635" spans="4:4" x14ac:dyDescent="0.25">
      <c r="D3635" s="2"/>
    </row>
    <row r="3636" spans="4:4" x14ac:dyDescent="0.25">
      <c r="D3636" s="2"/>
    </row>
    <row r="3637" spans="4:4" x14ac:dyDescent="0.25">
      <c r="D3637" s="2"/>
    </row>
    <row r="3638" spans="4:4" x14ac:dyDescent="0.25">
      <c r="D3638" s="2"/>
    </row>
    <row r="3639" spans="4:4" x14ac:dyDescent="0.25">
      <c r="D3639" s="2"/>
    </row>
    <row r="3640" spans="4:4" x14ac:dyDescent="0.25">
      <c r="D3640" s="2"/>
    </row>
    <row r="3641" spans="4:4" x14ac:dyDescent="0.25">
      <c r="D3641" s="2"/>
    </row>
    <row r="3642" spans="4:4" x14ac:dyDescent="0.25">
      <c r="D3642" s="2"/>
    </row>
    <row r="3643" spans="4:4" x14ac:dyDescent="0.25">
      <c r="D3643" s="2"/>
    </row>
    <row r="3644" spans="4:4" x14ac:dyDescent="0.25">
      <c r="D3644" s="2"/>
    </row>
    <row r="3645" spans="4:4" x14ac:dyDescent="0.25">
      <c r="D3645" s="2"/>
    </row>
    <row r="3646" spans="4:4" x14ac:dyDescent="0.25">
      <c r="D3646" s="2"/>
    </row>
    <row r="3647" spans="4:4" x14ac:dyDescent="0.25">
      <c r="D3647" s="2"/>
    </row>
    <row r="3648" spans="4:4" x14ac:dyDescent="0.25">
      <c r="D3648" s="2"/>
    </row>
    <row r="3649" spans="4:4" x14ac:dyDescent="0.25">
      <c r="D3649" s="2"/>
    </row>
    <row r="3650" spans="4:4" x14ac:dyDescent="0.25">
      <c r="D3650" s="2"/>
    </row>
    <row r="3651" spans="4:4" x14ac:dyDescent="0.25">
      <c r="D3651" s="2"/>
    </row>
    <row r="3652" spans="4:4" x14ac:dyDescent="0.25">
      <c r="D3652" s="2"/>
    </row>
    <row r="3653" spans="4:4" x14ac:dyDescent="0.25">
      <c r="D3653" s="2"/>
    </row>
    <row r="3654" spans="4:4" x14ac:dyDescent="0.25">
      <c r="D3654" s="2"/>
    </row>
    <row r="3655" spans="4:4" x14ac:dyDescent="0.25">
      <c r="D3655" s="2"/>
    </row>
    <row r="3656" spans="4:4" x14ac:dyDescent="0.25">
      <c r="D3656" s="2"/>
    </row>
    <row r="3657" spans="4:4" x14ac:dyDescent="0.25">
      <c r="D3657" s="2"/>
    </row>
    <row r="3658" spans="4:4" x14ac:dyDescent="0.25">
      <c r="D3658" s="2"/>
    </row>
    <row r="3659" spans="4:4" x14ac:dyDescent="0.25">
      <c r="D3659" s="2"/>
    </row>
    <row r="3660" spans="4:4" x14ac:dyDescent="0.25">
      <c r="D3660" s="2"/>
    </row>
    <row r="3661" spans="4:4" x14ac:dyDescent="0.25">
      <c r="D3661" s="2"/>
    </row>
    <row r="3662" spans="4:4" x14ac:dyDescent="0.25">
      <c r="D3662" s="2"/>
    </row>
    <row r="3663" spans="4:4" x14ac:dyDescent="0.25">
      <c r="D3663" s="2"/>
    </row>
    <row r="3664" spans="4:4" x14ac:dyDescent="0.25">
      <c r="D3664" s="2"/>
    </row>
    <row r="3665" spans="4:4" x14ac:dyDescent="0.25">
      <c r="D3665" s="2"/>
    </row>
    <row r="3666" spans="4:4" x14ac:dyDescent="0.25">
      <c r="D3666" s="2"/>
    </row>
    <row r="3667" spans="4:4" x14ac:dyDescent="0.25">
      <c r="D3667" s="2"/>
    </row>
    <row r="3668" spans="4:4" x14ac:dyDescent="0.25">
      <c r="D3668" s="2"/>
    </row>
    <row r="3669" spans="4:4" x14ac:dyDescent="0.25">
      <c r="D3669" s="2"/>
    </row>
    <row r="3670" spans="4:4" x14ac:dyDescent="0.25">
      <c r="D3670" s="2"/>
    </row>
    <row r="3671" spans="4:4" x14ac:dyDescent="0.25">
      <c r="D3671" s="2"/>
    </row>
    <row r="3672" spans="4:4" x14ac:dyDescent="0.25">
      <c r="D3672" s="2"/>
    </row>
    <row r="3673" spans="4:4" x14ac:dyDescent="0.25">
      <c r="D3673" s="2"/>
    </row>
    <row r="3674" spans="4:4" x14ac:dyDescent="0.25">
      <c r="D3674" s="2"/>
    </row>
    <row r="3675" spans="4:4" x14ac:dyDescent="0.25">
      <c r="D3675" s="2"/>
    </row>
    <row r="3676" spans="4:4" x14ac:dyDescent="0.25">
      <c r="D3676" s="2"/>
    </row>
    <row r="3677" spans="4:4" x14ac:dyDescent="0.25">
      <c r="D3677" s="2"/>
    </row>
    <row r="3678" spans="4:4" x14ac:dyDescent="0.25">
      <c r="D3678" s="2"/>
    </row>
    <row r="3679" spans="4:4" x14ac:dyDescent="0.25">
      <c r="D3679" s="2"/>
    </row>
    <row r="3680" spans="4:4" x14ac:dyDescent="0.25">
      <c r="D3680" s="2"/>
    </row>
    <row r="3681" spans="4:4" x14ac:dyDescent="0.25">
      <c r="D3681" s="2"/>
    </row>
    <row r="3682" spans="4:4" x14ac:dyDescent="0.25">
      <c r="D3682" s="2"/>
    </row>
    <row r="3683" spans="4:4" x14ac:dyDescent="0.25">
      <c r="D3683" s="2"/>
    </row>
    <row r="3684" spans="4:4" x14ac:dyDescent="0.25">
      <c r="D3684" s="2"/>
    </row>
    <row r="3685" spans="4:4" x14ac:dyDescent="0.25">
      <c r="D3685" s="2"/>
    </row>
    <row r="3686" spans="4:4" x14ac:dyDescent="0.25">
      <c r="D3686" s="2"/>
    </row>
    <row r="3687" spans="4:4" x14ac:dyDescent="0.25">
      <c r="D3687" s="2"/>
    </row>
    <row r="3688" spans="4:4" x14ac:dyDescent="0.25">
      <c r="D3688" s="2"/>
    </row>
    <row r="3689" spans="4:4" x14ac:dyDescent="0.25">
      <c r="D3689" s="2"/>
    </row>
    <row r="3690" spans="4:4" x14ac:dyDescent="0.25">
      <c r="D3690" s="2"/>
    </row>
    <row r="3691" spans="4:4" x14ac:dyDescent="0.25">
      <c r="D3691" s="2"/>
    </row>
    <row r="3692" spans="4:4" x14ac:dyDescent="0.25">
      <c r="D3692" s="2"/>
    </row>
    <row r="3693" spans="4:4" x14ac:dyDescent="0.25">
      <c r="D3693" s="2"/>
    </row>
    <row r="3694" spans="4:4" x14ac:dyDescent="0.25">
      <c r="D3694" s="2"/>
    </row>
    <row r="3695" spans="4:4" x14ac:dyDescent="0.25">
      <c r="D3695" s="2"/>
    </row>
    <row r="3696" spans="4:4" x14ac:dyDescent="0.25">
      <c r="D3696" s="2"/>
    </row>
    <row r="3697" spans="4:4" x14ac:dyDescent="0.25">
      <c r="D3697" s="2"/>
    </row>
    <row r="3698" spans="4:4" x14ac:dyDescent="0.25">
      <c r="D3698" s="2"/>
    </row>
    <row r="3699" spans="4:4" x14ac:dyDescent="0.25">
      <c r="D3699" s="2"/>
    </row>
    <row r="3700" spans="4:4" x14ac:dyDescent="0.25">
      <c r="D3700" s="2"/>
    </row>
    <row r="3701" spans="4:4" x14ac:dyDescent="0.25">
      <c r="D3701" s="2"/>
    </row>
    <row r="3702" spans="4:4" x14ac:dyDescent="0.25">
      <c r="D3702" s="2"/>
    </row>
    <row r="3703" spans="4:4" x14ac:dyDescent="0.25">
      <c r="D3703" s="2"/>
    </row>
    <row r="3704" spans="4:4" x14ac:dyDescent="0.25">
      <c r="D3704" s="2"/>
    </row>
    <row r="3705" spans="4:4" x14ac:dyDescent="0.25">
      <c r="D3705" s="2"/>
    </row>
    <row r="3706" spans="4:4" x14ac:dyDescent="0.25">
      <c r="D3706" s="2"/>
    </row>
    <row r="3707" spans="4:4" x14ac:dyDescent="0.25">
      <c r="D3707" s="2"/>
    </row>
    <row r="3708" spans="4:4" x14ac:dyDescent="0.25">
      <c r="D3708" s="2"/>
    </row>
    <row r="3709" spans="4:4" x14ac:dyDescent="0.25">
      <c r="D3709" s="2"/>
    </row>
    <row r="3710" spans="4:4" x14ac:dyDescent="0.25">
      <c r="D3710" s="2"/>
    </row>
    <row r="3711" spans="4:4" x14ac:dyDescent="0.25">
      <c r="D3711" s="2"/>
    </row>
    <row r="3712" spans="4:4" x14ac:dyDescent="0.25">
      <c r="D3712" s="2"/>
    </row>
    <row r="3713" spans="4:4" x14ac:dyDescent="0.25">
      <c r="D3713" s="2"/>
    </row>
    <row r="3714" spans="4:4" x14ac:dyDescent="0.25">
      <c r="D3714" s="2"/>
    </row>
    <row r="3715" spans="4:4" x14ac:dyDescent="0.25">
      <c r="D3715" s="2"/>
    </row>
    <row r="3716" spans="4:4" x14ac:dyDescent="0.25">
      <c r="D3716" s="2"/>
    </row>
    <row r="3717" spans="4:4" x14ac:dyDescent="0.25">
      <c r="D3717" s="2"/>
    </row>
    <row r="3718" spans="4:4" x14ac:dyDescent="0.25">
      <c r="D3718" s="2"/>
    </row>
    <row r="3719" spans="4:4" x14ac:dyDescent="0.25">
      <c r="D3719" s="2"/>
    </row>
    <row r="3720" spans="4:4" x14ac:dyDescent="0.25">
      <c r="D3720" s="2"/>
    </row>
    <row r="3721" spans="4:4" x14ac:dyDescent="0.25">
      <c r="D3721" s="2"/>
    </row>
    <row r="3722" spans="4:4" x14ac:dyDescent="0.25">
      <c r="D3722" s="2"/>
    </row>
    <row r="3723" spans="4:4" x14ac:dyDescent="0.25">
      <c r="D3723" s="2"/>
    </row>
    <row r="3724" spans="4:4" x14ac:dyDescent="0.25">
      <c r="D3724" s="2"/>
    </row>
    <row r="3725" spans="4:4" x14ac:dyDescent="0.25">
      <c r="D3725" s="2"/>
    </row>
    <row r="3726" spans="4:4" x14ac:dyDescent="0.25">
      <c r="D3726" s="2"/>
    </row>
    <row r="3727" spans="4:4" x14ac:dyDescent="0.25">
      <c r="D3727" s="2"/>
    </row>
    <row r="3728" spans="4:4" x14ac:dyDescent="0.25">
      <c r="D3728" s="2"/>
    </row>
    <row r="3729" spans="4:4" x14ac:dyDescent="0.25">
      <c r="D3729" s="2"/>
    </row>
    <row r="3730" spans="4:4" x14ac:dyDescent="0.25">
      <c r="D3730" s="2"/>
    </row>
    <row r="3731" spans="4:4" x14ac:dyDescent="0.25">
      <c r="D3731" s="2"/>
    </row>
    <row r="3732" spans="4:4" x14ac:dyDescent="0.25">
      <c r="D3732" s="2"/>
    </row>
    <row r="3733" spans="4:4" x14ac:dyDescent="0.25">
      <c r="D3733" s="2"/>
    </row>
    <row r="3734" spans="4:4" x14ac:dyDescent="0.25">
      <c r="D3734" s="2"/>
    </row>
    <row r="3735" spans="4:4" x14ac:dyDescent="0.25">
      <c r="D3735" s="2"/>
    </row>
    <row r="3736" spans="4:4" x14ac:dyDescent="0.25">
      <c r="D3736" s="2"/>
    </row>
    <row r="3737" spans="4:4" x14ac:dyDescent="0.25">
      <c r="D3737" s="2"/>
    </row>
    <row r="3738" spans="4:4" x14ac:dyDescent="0.25">
      <c r="D3738" s="2"/>
    </row>
    <row r="3739" spans="4:4" x14ac:dyDescent="0.25">
      <c r="D3739" s="2"/>
    </row>
    <row r="3740" spans="4:4" x14ac:dyDescent="0.25">
      <c r="D3740" s="2"/>
    </row>
    <row r="3741" spans="4:4" x14ac:dyDescent="0.25">
      <c r="D3741" s="2"/>
    </row>
    <row r="3742" spans="4:4" x14ac:dyDescent="0.25">
      <c r="D3742" s="2"/>
    </row>
    <row r="3743" spans="4:4" x14ac:dyDescent="0.25">
      <c r="D3743" s="2"/>
    </row>
    <row r="3744" spans="4:4" x14ac:dyDescent="0.25">
      <c r="D3744" s="2"/>
    </row>
    <row r="3745" spans="4:4" x14ac:dyDescent="0.25">
      <c r="D3745" s="2"/>
    </row>
    <row r="3746" spans="4:4" x14ac:dyDescent="0.25">
      <c r="D3746" s="2"/>
    </row>
    <row r="3747" spans="4:4" x14ac:dyDescent="0.25">
      <c r="D3747" s="2"/>
    </row>
    <row r="3748" spans="4:4" x14ac:dyDescent="0.25">
      <c r="D3748" s="2"/>
    </row>
    <row r="3749" spans="4:4" x14ac:dyDescent="0.25">
      <c r="D3749" s="2"/>
    </row>
    <row r="3750" spans="4:4" x14ac:dyDescent="0.25">
      <c r="D3750" s="2"/>
    </row>
    <row r="3751" spans="4:4" x14ac:dyDescent="0.25">
      <c r="D3751" s="2"/>
    </row>
    <row r="3752" spans="4:4" x14ac:dyDescent="0.25">
      <c r="D3752" s="2"/>
    </row>
    <row r="3753" spans="4:4" x14ac:dyDescent="0.25">
      <c r="D3753" s="2"/>
    </row>
    <row r="3754" spans="4:4" x14ac:dyDescent="0.25">
      <c r="D3754" s="2"/>
    </row>
    <row r="3755" spans="4:4" x14ac:dyDescent="0.25">
      <c r="D3755" s="2"/>
    </row>
    <row r="3756" spans="4:4" x14ac:dyDescent="0.25">
      <c r="D3756" s="2"/>
    </row>
    <row r="3757" spans="4:4" x14ac:dyDescent="0.25">
      <c r="D3757" s="2"/>
    </row>
    <row r="3758" spans="4:4" x14ac:dyDescent="0.25">
      <c r="D3758" s="2"/>
    </row>
    <row r="3759" spans="4:4" x14ac:dyDescent="0.25">
      <c r="D3759" s="2"/>
    </row>
    <row r="3760" spans="4:4" x14ac:dyDescent="0.25">
      <c r="D3760" s="2"/>
    </row>
    <row r="3761" spans="4:4" x14ac:dyDescent="0.25">
      <c r="D3761" s="2"/>
    </row>
    <row r="3762" spans="4:4" x14ac:dyDescent="0.25">
      <c r="D3762" s="2"/>
    </row>
    <row r="3763" spans="4:4" x14ac:dyDescent="0.25">
      <c r="D3763" s="2"/>
    </row>
    <row r="3764" spans="4:4" x14ac:dyDescent="0.25">
      <c r="D3764" s="2"/>
    </row>
    <row r="3765" spans="4:4" x14ac:dyDescent="0.25">
      <c r="D3765" s="2"/>
    </row>
    <row r="3766" spans="4:4" x14ac:dyDescent="0.25">
      <c r="D3766" s="2"/>
    </row>
    <row r="3767" spans="4:4" x14ac:dyDescent="0.25">
      <c r="D3767" s="2"/>
    </row>
    <row r="3768" spans="4:4" x14ac:dyDescent="0.25">
      <c r="D3768" s="2"/>
    </row>
    <row r="3769" spans="4:4" x14ac:dyDescent="0.25">
      <c r="D3769" s="2"/>
    </row>
    <row r="3770" spans="4:4" x14ac:dyDescent="0.25">
      <c r="D3770" s="2"/>
    </row>
    <row r="3771" spans="4:4" x14ac:dyDescent="0.25">
      <c r="D3771" s="2"/>
    </row>
    <row r="3772" spans="4:4" x14ac:dyDescent="0.25">
      <c r="D3772" s="2"/>
    </row>
    <row r="3773" spans="4:4" x14ac:dyDescent="0.25">
      <c r="D3773" s="2"/>
    </row>
    <row r="3774" spans="4:4" x14ac:dyDescent="0.25">
      <c r="D3774" s="2"/>
    </row>
    <row r="3775" spans="4:4" x14ac:dyDescent="0.25">
      <c r="D3775" s="2"/>
    </row>
    <row r="3776" spans="4:4" x14ac:dyDescent="0.25">
      <c r="D3776" s="2"/>
    </row>
    <row r="3777" spans="4:4" x14ac:dyDescent="0.25">
      <c r="D3777" s="2"/>
    </row>
    <row r="3778" spans="4:4" x14ac:dyDescent="0.25">
      <c r="D3778" s="2"/>
    </row>
    <row r="3779" spans="4:4" x14ac:dyDescent="0.25">
      <c r="D3779" s="2"/>
    </row>
    <row r="3780" spans="4:4" x14ac:dyDescent="0.25">
      <c r="D3780" s="2"/>
    </row>
    <row r="3781" spans="4:4" x14ac:dyDescent="0.25">
      <c r="D3781" s="2"/>
    </row>
    <row r="3782" spans="4:4" x14ac:dyDescent="0.25">
      <c r="D3782" s="2"/>
    </row>
    <row r="3783" spans="4:4" x14ac:dyDescent="0.25">
      <c r="D3783" s="2"/>
    </row>
    <row r="3784" spans="4:4" x14ac:dyDescent="0.25">
      <c r="D3784" s="2"/>
    </row>
    <row r="3785" spans="4:4" x14ac:dyDescent="0.25">
      <c r="D3785" s="2"/>
    </row>
    <row r="3786" spans="4:4" x14ac:dyDescent="0.25">
      <c r="D3786" s="2"/>
    </row>
    <row r="3787" spans="4:4" x14ac:dyDescent="0.25">
      <c r="D3787" s="2"/>
    </row>
    <row r="3788" spans="4:4" x14ac:dyDescent="0.25">
      <c r="D3788" s="2"/>
    </row>
    <row r="3789" spans="4:4" x14ac:dyDescent="0.25">
      <c r="D3789" s="2"/>
    </row>
    <row r="3790" spans="4:4" x14ac:dyDescent="0.25">
      <c r="D3790" s="2"/>
    </row>
    <row r="3791" spans="4:4" x14ac:dyDescent="0.25">
      <c r="D3791" s="2"/>
    </row>
    <row r="3792" spans="4:4" x14ac:dyDescent="0.25">
      <c r="D3792" s="2"/>
    </row>
    <row r="3793" spans="4:4" x14ac:dyDescent="0.25">
      <c r="D3793" s="2"/>
    </row>
    <row r="3794" spans="4:4" x14ac:dyDescent="0.25">
      <c r="D3794" s="2"/>
    </row>
    <row r="3795" spans="4:4" x14ac:dyDescent="0.25">
      <c r="D3795" s="2"/>
    </row>
    <row r="3796" spans="4:4" x14ac:dyDescent="0.25">
      <c r="D3796" s="2"/>
    </row>
    <row r="3797" spans="4:4" x14ac:dyDescent="0.25">
      <c r="D3797" s="2"/>
    </row>
    <row r="3798" spans="4:4" x14ac:dyDescent="0.25">
      <c r="D3798" s="2"/>
    </row>
    <row r="3799" spans="4:4" x14ac:dyDescent="0.25">
      <c r="D3799" s="2"/>
    </row>
    <row r="3800" spans="4:4" x14ac:dyDescent="0.25">
      <c r="D3800" s="2"/>
    </row>
    <row r="3801" spans="4:4" x14ac:dyDescent="0.25">
      <c r="D3801" s="2"/>
    </row>
    <row r="3802" spans="4:4" x14ac:dyDescent="0.25">
      <c r="D3802" s="2"/>
    </row>
    <row r="3803" spans="4:4" x14ac:dyDescent="0.25">
      <c r="D3803" s="2"/>
    </row>
    <row r="3804" spans="4:4" x14ac:dyDescent="0.25">
      <c r="D3804" s="2"/>
    </row>
    <row r="3805" spans="4:4" x14ac:dyDescent="0.25">
      <c r="D3805" s="2"/>
    </row>
    <row r="3806" spans="4:4" x14ac:dyDescent="0.25">
      <c r="D3806" s="2"/>
    </row>
    <row r="3807" spans="4:4" x14ac:dyDescent="0.25">
      <c r="D3807" s="2"/>
    </row>
    <row r="3808" spans="4:4" x14ac:dyDescent="0.25">
      <c r="D3808" s="2"/>
    </row>
    <row r="3809" spans="4:4" x14ac:dyDescent="0.25">
      <c r="D3809" s="2"/>
    </row>
    <row r="3810" spans="4:4" x14ac:dyDescent="0.25">
      <c r="D3810" s="2"/>
    </row>
    <row r="3811" spans="4:4" x14ac:dyDescent="0.25">
      <c r="D3811" s="2"/>
    </row>
    <row r="3812" spans="4:4" x14ac:dyDescent="0.25">
      <c r="D3812" s="2"/>
    </row>
    <row r="3813" spans="4:4" x14ac:dyDescent="0.25">
      <c r="D3813" s="2"/>
    </row>
    <row r="3814" spans="4:4" x14ac:dyDescent="0.25">
      <c r="D3814" s="2"/>
    </row>
    <row r="3815" spans="4:4" x14ac:dyDescent="0.25">
      <c r="D3815" s="2"/>
    </row>
    <row r="3816" spans="4:4" x14ac:dyDescent="0.25">
      <c r="D3816" s="2"/>
    </row>
    <row r="3817" spans="4:4" x14ac:dyDescent="0.25">
      <c r="D3817" s="2"/>
    </row>
    <row r="3818" spans="4:4" x14ac:dyDescent="0.25">
      <c r="D3818" s="2"/>
    </row>
    <row r="3819" spans="4:4" x14ac:dyDescent="0.25">
      <c r="D3819" s="2"/>
    </row>
    <row r="3820" spans="4:4" x14ac:dyDescent="0.25">
      <c r="D3820" s="2"/>
    </row>
    <row r="3821" spans="4:4" x14ac:dyDescent="0.25">
      <c r="D3821" s="2"/>
    </row>
    <row r="3822" spans="4:4" x14ac:dyDescent="0.25">
      <c r="D3822" s="2"/>
    </row>
    <row r="3823" spans="4:4" x14ac:dyDescent="0.25">
      <c r="D3823" s="2"/>
    </row>
    <row r="3824" spans="4:4" x14ac:dyDescent="0.25">
      <c r="D3824" s="2"/>
    </row>
    <row r="3825" spans="4:4" x14ac:dyDescent="0.25">
      <c r="D3825" s="2"/>
    </row>
    <row r="3826" spans="4:4" x14ac:dyDescent="0.25">
      <c r="D3826" s="2"/>
    </row>
    <row r="3827" spans="4:4" x14ac:dyDescent="0.25">
      <c r="D3827" s="2"/>
    </row>
    <row r="3828" spans="4:4" x14ac:dyDescent="0.25">
      <c r="D3828" s="2"/>
    </row>
    <row r="3829" spans="4:4" x14ac:dyDescent="0.25">
      <c r="D3829" s="2"/>
    </row>
    <row r="3830" spans="4:4" x14ac:dyDescent="0.25">
      <c r="D3830" s="2"/>
    </row>
    <row r="3831" spans="4:4" x14ac:dyDescent="0.25">
      <c r="D3831" s="2"/>
    </row>
    <row r="3832" spans="4:4" x14ac:dyDescent="0.25">
      <c r="D3832" s="2"/>
    </row>
    <row r="3833" spans="4:4" x14ac:dyDescent="0.25">
      <c r="D3833" s="2"/>
    </row>
    <row r="3834" spans="4:4" x14ac:dyDescent="0.25">
      <c r="D3834" s="2"/>
    </row>
    <row r="3835" spans="4:4" x14ac:dyDescent="0.25">
      <c r="D3835" s="2"/>
    </row>
    <row r="3836" spans="4:4" x14ac:dyDescent="0.25">
      <c r="D3836" s="2"/>
    </row>
    <row r="3837" spans="4:4" x14ac:dyDescent="0.25">
      <c r="D3837" s="2"/>
    </row>
    <row r="3838" spans="4:4" x14ac:dyDescent="0.25">
      <c r="D3838" s="2"/>
    </row>
    <row r="3839" spans="4:4" x14ac:dyDescent="0.25">
      <c r="D3839" s="2"/>
    </row>
    <row r="3840" spans="4:4" x14ac:dyDescent="0.25">
      <c r="D3840" s="2"/>
    </row>
    <row r="3841" spans="4:4" x14ac:dyDescent="0.25">
      <c r="D3841" s="2"/>
    </row>
    <row r="3842" spans="4:4" x14ac:dyDescent="0.25">
      <c r="D3842" s="2"/>
    </row>
    <row r="3843" spans="4:4" x14ac:dyDescent="0.25">
      <c r="D3843" s="2"/>
    </row>
    <row r="3844" spans="4:4" x14ac:dyDescent="0.25">
      <c r="D3844" s="2"/>
    </row>
    <row r="3845" spans="4:4" x14ac:dyDescent="0.25">
      <c r="D3845" s="2"/>
    </row>
    <row r="3846" spans="4:4" x14ac:dyDescent="0.25">
      <c r="D3846" s="2"/>
    </row>
    <row r="3847" spans="4:4" x14ac:dyDescent="0.25">
      <c r="D3847" s="2"/>
    </row>
    <row r="3848" spans="4:4" x14ac:dyDescent="0.25">
      <c r="D3848" s="2"/>
    </row>
    <row r="3849" spans="4:4" x14ac:dyDescent="0.25">
      <c r="D3849" s="2"/>
    </row>
    <row r="3850" spans="4:4" x14ac:dyDescent="0.25">
      <c r="D3850" s="2"/>
    </row>
    <row r="3851" spans="4:4" x14ac:dyDescent="0.25">
      <c r="D3851" s="2"/>
    </row>
    <row r="3852" spans="4:4" x14ac:dyDescent="0.25">
      <c r="D3852" s="2"/>
    </row>
    <row r="3853" spans="4:4" x14ac:dyDescent="0.25">
      <c r="D3853" s="2"/>
    </row>
    <row r="3854" spans="4:4" x14ac:dyDescent="0.25">
      <c r="D3854" s="2"/>
    </row>
    <row r="3855" spans="4:4" x14ac:dyDescent="0.25">
      <c r="D3855" s="2"/>
    </row>
    <row r="3856" spans="4:4" x14ac:dyDescent="0.25">
      <c r="D3856" s="2"/>
    </row>
    <row r="3857" spans="4:4" x14ac:dyDescent="0.25">
      <c r="D3857" s="2"/>
    </row>
    <row r="3858" spans="4:4" x14ac:dyDescent="0.25">
      <c r="D3858" s="2"/>
    </row>
    <row r="3859" spans="4:4" x14ac:dyDescent="0.25">
      <c r="D3859" s="2"/>
    </row>
    <row r="3860" spans="4:4" x14ac:dyDescent="0.25">
      <c r="D3860" s="2"/>
    </row>
    <row r="3861" spans="4:4" x14ac:dyDescent="0.25">
      <c r="D3861" s="2"/>
    </row>
    <row r="3862" spans="4:4" x14ac:dyDescent="0.25">
      <c r="D3862" s="2"/>
    </row>
    <row r="3863" spans="4:4" x14ac:dyDescent="0.25">
      <c r="D3863" s="2"/>
    </row>
    <row r="3864" spans="4:4" x14ac:dyDescent="0.25">
      <c r="D3864" s="2"/>
    </row>
    <row r="3865" spans="4:4" x14ac:dyDescent="0.25">
      <c r="D3865" s="2"/>
    </row>
    <row r="3866" spans="4:4" x14ac:dyDescent="0.25">
      <c r="D3866" s="2"/>
    </row>
    <row r="3867" spans="4:4" x14ac:dyDescent="0.25">
      <c r="D3867" s="2"/>
    </row>
    <row r="3868" spans="4:4" x14ac:dyDescent="0.25">
      <c r="D3868" s="2"/>
    </row>
    <row r="3869" spans="4:4" x14ac:dyDescent="0.25">
      <c r="D3869" s="2"/>
    </row>
    <row r="3870" spans="4:4" x14ac:dyDescent="0.25">
      <c r="D3870" s="2"/>
    </row>
    <row r="3871" spans="4:4" x14ac:dyDescent="0.25">
      <c r="D3871" s="2"/>
    </row>
    <row r="3872" spans="4:4" x14ac:dyDescent="0.25">
      <c r="D3872" s="2"/>
    </row>
    <row r="3873" spans="4:4" x14ac:dyDescent="0.25">
      <c r="D3873" s="2"/>
    </row>
    <row r="3874" spans="4:4" x14ac:dyDescent="0.25">
      <c r="D3874" s="2"/>
    </row>
    <row r="3875" spans="4:4" x14ac:dyDescent="0.25">
      <c r="D3875" s="2"/>
    </row>
    <row r="3876" spans="4:4" x14ac:dyDescent="0.25">
      <c r="D3876" s="2"/>
    </row>
    <row r="3877" spans="4:4" x14ac:dyDescent="0.25">
      <c r="D3877" s="2"/>
    </row>
    <row r="3878" spans="4:4" x14ac:dyDescent="0.25">
      <c r="D3878" s="2"/>
    </row>
    <row r="3879" spans="4:4" x14ac:dyDescent="0.25">
      <c r="D3879" s="2"/>
    </row>
    <row r="3880" spans="4:4" x14ac:dyDescent="0.25">
      <c r="D3880" s="2"/>
    </row>
    <row r="3881" spans="4:4" x14ac:dyDescent="0.25">
      <c r="D3881" s="2"/>
    </row>
    <row r="3882" spans="4:4" x14ac:dyDescent="0.25">
      <c r="D3882" s="2"/>
    </row>
    <row r="3883" spans="4:4" x14ac:dyDescent="0.25">
      <c r="D3883" s="2"/>
    </row>
    <row r="3884" spans="4:4" x14ac:dyDescent="0.25">
      <c r="D3884" s="2"/>
    </row>
    <row r="3885" spans="4:4" x14ac:dyDescent="0.25">
      <c r="D3885" s="2"/>
    </row>
    <row r="3886" spans="4:4" x14ac:dyDescent="0.25">
      <c r="D3886" s="2"/>
    </row>
    <row r="3887" spans="4:4" x14ac:dyDescent="0.25">
      <c r="D3887" s="2"/>
    </row>
    <row r="3888" spans="4:4" x14ac:dyDescent="0.25">
      <c r="D3888" s="2"/>
    </row>
    <row r="3889" spans="4:4" x14ac:dyDescent="0.25">
      <c r="D3889" s="2"/>
    </row>
    <row r="3890" spans="4:4" x14ac:dyDescent="0.25">
      <c r="D3890" s="2"/>
    </row>
    <row r="3891" spans="4:4" x14ac:dyDescent="0.25">
      <c r="D3891" s="2"/>
    </row>
    <row r="3892" spans="4:4" x14ac:dyDescent="0.25">
      <c r="D3892" s="2"/>
    </row>
    <row r="3893" spans="4:4" x14ac:dyDescent="0.25">
      <c r="D3893" s="2"/>
    </row>
    <row r="3894" spans="4:4" x14ac:dyDescent="0.25">
      <c r="D3894" s="2"/>
    </row>
    <row r="3895" spans="4:4" x14ac:dyDescent="0.25">
      <c r="D3895" s="2"/>
    </row>
    <row r="3896" spans="4:4" x14ac:dyDescent="0.25">
      <c r="D3896" s="2"/>
    </row>
    <row r="3897" spans="4:4" x14ac:dyDescent="0.25">
      <c r="D3897" s="2"/>
    </row>
    <row r="3898" spans="4:4" x14ac:dyDescent="0.25">
      <c r="D3898" s="2"/>
    </row>
    <row r="3899" spans="4:4" x14ac:dyDescent="0.25">
      <c r="D3899" s="2"/>
    </row>
    <row r="3900" spans="4:4" x14ac:dyDescent="0.25">
      <c r="D3900" s="2"/>
    </row>
    <row r="3901" spans="4:4" x14ac:dyDescent="0.25">
      <c r="D3901" s="2"/>
    </row>
    <row r="3902" spans="4:4" x14ac:dyDescent="0.25">
      <c r="D3902" s="2"/>
    </row>
    <row r="3903" spans="4:4" x14ac:dyDescent="0.25">
      <c r="D3903" s="2"/>
    </row>
    <row r="3904" spans="4:4" x14ac:dyDescent="0.25">
      <c r="D3904" s="2"/>
    </row>
    <row r="3905" spans="4:4" x14ac:dyDescent="0.25">
      <c r="D3905" s="2"/>
    </row>
    <row r="3906" spans="4:4" x14ac:dyDescent="0.25">
      <c r="D3906" s="2"/>
    </row>
    <row r="3907" spans="4:4" x14ac:dyDescent="0.25">
      <c r="D3907" s="2"/>
    </row>
    <row r="3908" spans="4:4" x14ac:dyDescent="0.25">
      <c r="D3908" s="2"/>
    </row>
    <row r="3909" spans="4:4" x14ac:dyDescent="0.25">
      <c r="D3909" s="2"/>
    </row>
    <row r="3910" spans="4:4" x14ac:dyDescent="0.25">
      <c r="D3910" s="2"/>
    </row>
    <row r="3911" spans="4:4" x14ac:dyDescent="0.25">
      <c r="D3911" s="2"/>
    </row>
    <row r="3912" spans="4:4" x14ac:dyDescent="0.25">
      <c r="D3912" s="2"/>
    </row>
    <row r="3913" spans="4:4" x14ac:dyDescent="0.25">
      <c r="D3913" s="2"/>
    </row>
    <row r="3914" spans="4:4" x14ac:dyDescent="0.25">
      <c r="D3914" s="2"/>
    </row>
    <row r="3915" spans="4:4" x14ac:dyDescent="0.25">
      <c r="D3915" s="2"/>
    </row>
    <row r="3916" spans="4:4" x14ac:dyDescent="0.25">
      <c r="D3916" s="2"/>
    </row>
    <row r="3917" spans="4:4" x14ac:dyDescent="0.25">
      <c r="D3917" s="2"/>
    </row>
    <row r="3918" spans="4:4" x14ac:dyDescent="0.25">
      <c r="D3918" s="2"/>
    </row>
    <row r="3919" spans="4:4" x14ac:dyDescent="0.25">
      <c r="D3919" s="2"/>
    </row>
    <row r="3920" spans="4:4" x14ac:dyDescent="0.25">
      <c r="D3920" s="2"/>
    </row>
    <row r="3921" spans="4:4" x14ac:dyDescent="0.25">
      <c r="D3921" s="2"/>
    </row>
    <row r="3922" spans="4:4" x14ac:dyDescent="0.25">
      <c r="D3922" s="2"/>
    </row>
    <row r="3923" spans="4:4" x14ac:dyDescent="0.25">
      <c r="D3923" s="2"/>
    </row>
    <row r="3924" spans="4:4" x14ac:dyDescent="0.25">
      <c r="D3924" s="2"/>
    </row>
    <row r="3925" spans="4:4" x14ac:dyDescent="0.25">
      <c r="D3925" s="2"/>
    </row>
    <row r="3926" spans="4:4" x14ac:dyDescent="0.25">
      <c r="D3926" s="2"/>
    </row>
    <row r="3927" spans="4:4" x14ac:dyDescent="0.25">
      <c r="D3927" s="2"/>
    </row>
    <row r="3928" spans="4:4" x14ac:dyDescent="0.25">
      <c r="D3928" s="2"/>
    </row>
    <row r="3929" spans="4:4" x14ac:dyDescent="0.25">
      <c r="D3929" s="2"/>
    </row>
    <row r="3930" spans="4:4" x14ac:dyDescent="0.25">
      <c r="D3930" s="2"/>
    </row>
    <row r="3931" spans="4:4" x14ac:dyDescent="0.25">
      <c r="D3931" s="2"/>
    </row>
    <row r="3932" spans="4:4" x14ac:dyDescent="0.25">
      <c r="D3932" s="2"/>
    </row>
    <row r="3933" spans="4:4" x14ac:dyDescent="0.25">
      <c r="D3933" s="2"/>
    </row>
    <row r="3934" spans="4:4" x14ac:dyDescent="0.25">
      <c r="D3934" s="2"/>
    </row>
    <row r="3935" spans="4:4" x14ac:dyDescent="0.25">
      <c r="D3935" s="2"/>
    </row>
    <row r="3936" spans="4:4" x14ac:dyDescent="0.25">
      <c r="D3936" s="2"/>
    </row>
    <row r="3937" spans="4:4" x14ac:dyDescent="0.25">
      <c r="D3937" s="2"/>
    </row>
    <row r="3938" spans="4:4" x14ac:dyDescent="0.25">
      <c r="D3938" s="2"/>
    </row>
    <row r="3939" spans="4:4" x14ac:dyDescent="0.25">
      <c r="D3939" s="2"/>
    </row>
    <row r="3940" spans="4:4" x14ac:dyDescent="0.25">
      <c r="D3940" s="2"/>
    </row>
    <row r="3941" spans="4:4" x14ac:dyDescent="0.25">
      <c r="D3941" s="2"/>
    </row>
    <row r="3942" spans="4:4" x14ac:dyDescent="0.25">
      <c r="D3942" s="2"/>
    </row>
    <row r="3943" spans="4:4" x14ac:dyDescent="0.25">
      <c r="D3943" s="2"/>
    </row>
    <row r="3944" spans="4:4" x14ac:dyDescent="0.25">
      <c r="D3944" s="2"/>
    </row>
    <row r="3945" spans="4:4" x14ac:dyDescent="0.25">
      <c r="D3945" s="2"/>
    </row>
    <row r="3946" spans="4:4" x14ac:dyDescent="0.25">
      <c r="D3946" s="2"/>
    </row>
    <row r="3947" spans="4:4" x14ac:dyDescent="0.25">
      <c r="D3947" s="2"/>
    </row>
    <row r="3948" spans="4:4" x14ac:dyDescent="0.25">
      <c r="D3948" s="2"/>
    </row>
    <row r="3949" spans="4:4" x14ac:dyDescent="0.25">
      <c r="D3949" s="2"/>
    </row>
    <row r="3950" spans="4:4" x14ac:dyDescent="0.25">
      <c r="D3950" s="2"/>
    </row>
    <row r="3951" spans="4:4" x14ac:dyDescent="0.25">
      <c r="D3951" s="2"/>
    </row>
    <row r="3952" spans="4:4" x14ac:dyDescent="0.25">
      <c r="D3952" s="2"/>
    </row>
    <row r="3953" spans="4:4" x14ac:dyDescent="0.25">
      <c r="D3953" s="2"/>
    </row>
    <row r="3954" spans="4:4" x14ac:dyDescent="0.25">
      <c r="D3954" s="2"/>
    </row>
    <row r="3955" spans="4:4" x14ac:dyDescent="0.25">
      <c r="D3955" s="2"/>
    </row>
    <row r="3956" spans="4:4" x14ac:dyDescent="0.25">
      <c r="D3956" s="2"/>
    </row>
    <row r="3957" spans="4:4" x14ac:dyDescent="0.25">
      <c r="D3957" s="2"/>
    </row>
    <row r="3958" spans="4:4" x14ac:dyDescent="0.25">
      <c r="D3958" s="2"/>
    </row>
    <row r="3959" spans="4:4" x14ac:dyDescent="0.25">
      <c r="D3959" s="2"/>
    </row>
    <row r="3960" spans="4:4" x14ac:dyDescent="0.25">
      <c r="D3960" s="2"/>
    </row>
    <row r="3961" spans="4:4" x14ac:dyDescent="0.25">
      <c r="D3961" s="2"/>
    </row>
    <row r="3962" spans="4:4" x14ac:dyDescent="0.25">
      <c r="D3962" s="2"/>
    </row>
    <row r="3963" spans="4:4" x14ac:dyDescent="0.25">
      <c r="D3963" s="2"/>
    </row>
    <row r="3964" spans="4:4" x14ac:dyDescent="0.25">
      <c r="D3964" s="2"/>
    </row>
    <row r="3965" spans="4:4" x14ac:dyDescent="0.25">
      <c r="D3965" s="2"/>
    </row>
    <row r="3966" spans="4:4" x14ac:dyDescent="0.25">
      <c r="D3966" s="2"/>
    </row>
    <row r="3967" spans="4:4" x14ac:dyDescent="0.25">
      <c r="D3967" s="2"/>
    </row>
    <row r="3968" spans="4:4" x14ac:dyDescent="0.25">
      <c r="D3968" s="2"/>
    </row>
    <row r="3969" spans="4:4" x14ac:dyDescent="0.25">
      <c r="D3969" s="2"/>
    </row>
    <row r="3970" spans="4:4" x14ac:dyDescent="0.25">
      <c r="D3970" s="2"/>
    </row>
    <row r="3971" spans="4:4" x14ac:dyDescent="0.25">
      <c r="D3971" s="2"/>
    </row>
    <row r="3972" spans="4:4" x14ac:dyDescent="0.25">
      <c r="D3972" s="2"/>
    </row>
    <row r="3973" spans="4:4" x14ac:dyDescent="0.25">
      <c r="D3973" s="2"/>
    </row>
    <row r="3974" spans="4:4" x14ac:dyDescent="0.25">
      <c r="D3974" s="2"/>
    </row>
    <row r="3975" spans="4:4" x14ac:dyDescent="0.25">
      <c r="D3975" s="2"/>
    </row>
    <row r="3976" spans="4:4" x14ac:dyDescent="0.25">
      <c r="D3976" s="2"/>
    </row>
    <row r="3977" spans="4:4" x14ac:dyDescent="0.25">
      <c r="D3977" s="2"/>
    </row>
    <row r="3978" spans="4:4" x14ac:dyDescent="0.25">
      <c r="D3978" s="2"/>
    </row>
    <row r="3979" spans="4:4" x14ac:dyDescent="0.25">
      <c r="D3979" s="2"/>
    </row>
    <row r="3980" spans="4:4" x14ac:dyDescent="0.25">
      <c r="D3980" s="2"/>
    </row>
    <row r="3981" spans="4:4" x14ac:dyDescent="0.25">
      <c r="D3981" s="2"/>
    </row>
    <row r="3982" spans="4:4" x14ac:dyDescent="0.25">
      <c r="D3982" s="2"/>
    </row>
    <row r="3983" spans="4:4" x14ac:dyDescent="0.25">
      <c r="D3983" s="2"/>
    </row>
    <row r="3984" spans="4:4" x14ac:dyDescent="0.25">
      <c r="D3984" s="2"/>
    </row>
    <row r="3985" spans="4:4" x14ac:dyDescent="0.25">
      <c r="D3985" s="2"/>
    </row>
    <row r="3986" spans="4:4" x14ac:dyDescent="0.25">
      <c r="D3986" s="2"/>
    </row>
    <row r="3987" spans="4:4" x14ac:dyDescent="0.25">
      <c r="D3987" s="2"/>
    </row>
    <row r="3988" spans="4:4" x14ac:dyDescent="0.25">
      <c r="D3988" s="2"/>
    </row>
    <row r="3989" spans="4:4" x14ac:dyDescent="0.25">
      <c r="D3989" s="2"/>
    </row>
    <row r="3990" spans="4:4" x14ac:dyDescent="0.25">
      <c r="D3990" s="2"/>
    </row>
    <row r="3991" spans="4:4" x14ac:dyDescent="0.25">
      <c r="D3991" s="2"/>
    </row>
    <row r="3992" spans="4:4" x14ac:dyDescent="0.25">
      <c r="D3992" s="2"/>
    </row>
    <row r="3993" spans="4:4" x14ac:dyDescent="0.25">
      <c r="D3993" s="2"/>
    </row>
    <row r="3994" spans="4:4" x14ac:dyDescent="0.25">
      <c r="D3994" s="2"/>
    </row>
    <row r="3995" spans="4:4" x14ac:dyDescent="0.25">
      <c r="D3995" s="2"/>
    </row>
    <row r="3996" spans="4:4" x14ac:dyDescent="0.25">
      <c r="D3996" s="2"/>
    </row>
    <row r="3997" spans="4:4" x14ac:dyDescent="0.25">
      <c r="D3997" s="2"/>
    </row>
    <row r="3998" spans="4:4" x14ac:dyDescent="0.25">
      <c r="D3998" s="2"/>
    </row>
    <row r="3999" spans="4:4" x14ac:dyDescent="0.25">
      <c r="D3999" s="2"/>
    </row>
    <row r="4000" spans="4:4" x14ac:dyDescent="0.25">
      <c r="D4000" s="2"/>
    </row>
    <row r="4001" spans="4:4" x14ac:dyDescent="0.25">
      <c r="D4001" s="2"/>
    </row>
    <row r="4002" spans="4:4" x14ac:dyDescent="0.25">
      <c r="D4002" s="2"/>
    </row>
    <row r="4003" spans="4:4" x14ac:dyDescent="0.25">
      <c r="D4003" s="2"/>
    </row>
    <row r="4004" spans="4:4" x14ac:dyDescent="0.25">
      <c r="D4004" s="2"/>
    </row>
    <row r="4005" spans="4:4" x14ac:dyDescent="0.25">
      <c r="D4005" s="2"/>
    </row>
    <row r="4006" spans="4:4" x14ac:dyDescent="0.25">
      <c r="D4006" s="2"/>
    </row>
    <row r="4007" spans="4:4" x14ac:dyDescent="0.25">
      <c r="D4007" s="2"/>
    </row>
    <row r="4008" spans="4:4" x14ac:dyDescent="0.25">
      <c r="D4008" s="2"/>
    </row>
    <row r="4009" spans="4:4" x14ac:dyDescent="0.25">
      <c r="D4009" s="2"/>
    </row>
    <row r="4010" spans="4:4" x14ac:dyDescent="0.25">
      <c r="D4010" s="2"/>
    </row>
    <row r="4011" spans="4:4" x14ac:dyDescent="0.25">
      <c r="D4011" s="2"/>
    </row>
    <row r="4012" spans="4:4" x14ac:dyDescent="0.25">
      <c r="D4012" s="2"/>
    </row>
    <row r="4013" spans="4:4" x14ac:dyDescent="0.25">
      <c r="D4013" s="2"/>
    </row>
    <row r="4014" spans="4:4" x14ac:dyDescent="0.25">
      <c r="D4014" s="2"/>
    </row>
    <row r="4015" spans="4:4" x14ac:dyDescent="0.25">
      <c r="D4015" s="2"/>
    </row>
    <row r="4016" spans="4:4" x14ac:dyDescent="0.25">
      <c r="D4016" s="2"/>
    </row>
    <row r="4017" spans="4:4" x14ac:dyDescent="0.25">
      <c r="D4017" s="2"/>
    </row>
    <row r="4018" spans="4:4" x14ac:dyDescent="0.25">
      <c r="D4018" s="2"/>
    </row>
    <row r="4019" spans="4:4" x14ac:dyDescent="0.25">
      <c r="D4019" s="2"/>
    </row>
    <row r="4020" spans="4:4" x14ac:dyDescent="0.25">
      <c r="D4020" s="2"/>
    </row>
    <row r="4021" spans="4:4" x14ac:dyDescent="0.25">
      <c r="D4021" s="2"/>
    </row>
    <row r="4022" spans="4:4" x14ac:dyDescent="0.25">
      <c r="D4022" s="2"/>
    </row>
    <row r="4023" spans="4:4" x14ac:dyDescent="0.25">
      <c r="D4023" s="2"/>
    </row>
    <row r="4024" spans="4:4" x14ac:dyDescent="0.25">
      <c r="D4024" s="2"/>
    </row>
    <row r="4025" spans="4:4" x14ac:dyDescent="0.25">
      <c r="D4025" s="2"/>
    </row>
    <row r="4026" spans="4:4" x14ac:dyDescent="0.25">
      <c r="D4026" s="2"/>
    </row>
    <row r="4027" spans="4:4" x14ac:dyDescent="0.25">
      <c r="D4027" s="2"/>
    </row>
    <row r="4028" spans="4:4" x14ac:dyDescent="0.25">
      <c r="D4028" s="2"/>
    </row>
    <row r="4029" spans="4:4" x14ac:dyDescent="0.25">
      <c r="D4029" s="2"/>
    </row>
    <row r="4030" spans="4:4" x14ac:dyDescent="0.25">
      <c r="D4030" s="2"/>
    </row>
    <row r="4031" spans="4:4" x14ac:dyDescent="0.25">
      <c r="D4031" s="2"/>
    </row>
    <row r="4032" spans="4:4" x14ac:dyDescent="0.25">
      <c r="D4032" s="2"/>
    </row>
    <row r="4033" spans="4:4" x14ac:dyDescent="0.25">
      <c r="D4033" s="2"/>
    </row>
    <row r="4034" spans="4:4" x14ac:dyDescent="0.25">
      <c r="D4034" s="2"/>
    </row>
    <row r="4035" spans="4:4" x14ac:dyDescent="0.25">
      <c r="D4035" s="2"/>
    </row>
    <row r="4036" spans="4:4" x14ac:dyDescent="0.25">
      <c r="D4036" s="2"/>
    </row>
    <row r="4037" spans="4:4" x14ac:dyDescent="0.25">
      <c r="D4037" s="2"/>
    </row>
    <row r="4038" spans="4:4" x14ac:dyDescent="0.25">
      <c r="D4038" s="2"/>
    </row>
    <row r="4039" spans="4:4" x14ac:dyDescent="0.25">
      <c r="D4039" s="2"/>
    </row>
    <row r="4040" spans="4:4" x14ac:dyDescent="0.25">
      <c r="D4040" s="2"/>
    </row>
    <row r="4041" spans="4:4" x14ac:dyDescent="0.25">
      <c r="D4041" s="2"/>
    </row>
    <row r="4042" spans="4:4" x14ac:dyDescent="0.25">
      <c r="D4042" s="2"/>
    </row>
    <row r="4043" spans="4:4" x14ac:dyDescent="0.25">
      <c r="D4043" s="2"/>
    </row>
    <row r="4044" spans="4:4" x14ac:dyDescent="0.25">
      <c r="D4044" s="2"/>
    </row>
    <row r="4045" spans="4:4" x14ac:dyDescent="0.25">
      <c r="D4045" s="2"/>
    </row>
    <row r="4046" spans="4:4" x14ac:dyDescent="0.25">
      <c r="D4046" s="2"/>
    </row>
    <row r="4047" spans="4:4" x14ac:dyDescent="0.25">
      <c r="D4047" s="2"/>
    </row>
    <row r="4048" spans="4:4" x14ac:dyDescent="0.25">
      <c r="D4048" s="2"/>
    </row>
    <row r="4049" spans="4:4" x14ac:dyDescent="0.25">
      <c r="D4049" s="2"/>
    </row>
    <row r="4050" spans="4:4" x14ac:dyDescent="0.25">
      <c r="D4050" s="2"/>
    </row>
    <row r="4051" spans="4:4" x14ac:dyDescent="0.25">
      <c r="D4051" s="2"/>
    </row>
    <row r="4052" spans="4:4" x14ac:dyDescent="0.25">
      <c r="D4052" s="2"/>
    </row>
    <row r="4053" spans="4:4" x14ac:dyDescent="0.25">
      <c r="D4053" s="2"/>
    </row>
    <row r="4054" spans="4:4" x14ac:dyDescent="0.25">
      <c r="D4054" s="2"/>
    </row>
    <row r="4055" spans="4:4" x14ac:dyDescent="0.25">
      <c r="D4055" s="2"/>
    </row>
    <row r="4056" spans="4:4" x14ac:dyDescent="0.25">
      <c r="D4056" s="2"/>
    </row>
    <row r="4057" spans="4:4" x14ac:dyDescent="0.25">
      <c r="D4057" s="2"/>
    </row>
    <row r="4058" spans="4:4" x14ac:dyDescent="0.25">
      <c r="D4058" s="2"/>
    </row>
    <row r="4059" spans="4:4" x14ac:dyDescent="0.25">
      <c r="D4059" s="2"/>
    </row>
    <row r="4060" spans="4:4" x14ac:dyDescent="0.25">
      <c r="D4060" s="2"/>
    </row>
    <row r="4061" spans="4:4" x14ac:dyDescent="0.25">
      <c r="D4061" s="2"/>
    </row>
    <row r="4062" spans="4:4" x14ac:dyDescent="0.25">
      <c r="D4062" s="2"/>
    </row>
    <row r="4063" spans="4:4" x14ac:dyDescent="0.25">
      <c r="D4063" s="2"/>
    </row>
    <row r="4064" spans="4:4" x14ac:dyDescent="0.25">
      <c r="D4064" s="2"/>
    </row>
    <row r="4065" spans="4:4" x14ac:dyDescent="0.25">
      <c r="D4065" s="2"/>
    </row>
    <row r="4066" spans="4:4" x14ac:dyDescent="0.25">
      <c r="D4066" s="2"/>
    </row>
    <row r="4067" spans="4:4" x14ac:dyDescent="0.25">
      <c r="D4067" s="2"/>
    </row>
    <row r="4068" spans="4:4" x14ac:dyDescent="0.25">
      <c r="D4068" s="2"/>
    </row>
    <row r="4069" spans="4:4" x14ac:dyDescent="0.25">
      <c r="D4069" s="2"/>
    </row>
    <row r="4070" spans="4:4" x14ac:dyDescent="0.25">
      <c r="D4070" s="2"/>
    </row>
    <row r="4071" spans="4:4" x14ac:dyDescent="0.25">
      <c r="D4071" s="2"/>
    </row>
    <row r="4072" spans="4:4" x14ac:dyDescent="0.25">
      <c r="D4072" s="2"/>
    </row>
    <row r="4073" spans="4:4" x14ac:dyDescent="0.25">
      <c r="D4073" s="2"/>
    </row>
    <row r="4074" spans="4:4" x14ac:dyDescent="0.25">
      <c r="D4074" s="2"/>
    </row>
    <row r="4075" spans="4:4" x14ac:dyDescent="0.25">
      <c r="D4075" s="2"/>
    </row>
    <row r="4076" spans="4:4" x14ac:dyDescent="0.25">
      <c r="D4076" s="2"/>
    </row>
    <row r="4077" spans="4:4" x14ac:dyDescent="0.25">
      <c r="D4077" s="2"/>
    </row>
    <row r="4078" spans="4:4" x14ac:dyDescent="0.25">
      <c r="D4078" s="2"/>
    </row>
    <row r="4079" spans="4:4" x14ac:dyDescent="0.25">
      <c r="D4079" s="2"/>
    </row>
    <row r="4080" spans="4:4" x14ac:dyDescent="0.25">
      <c r="D4080" s="2"/>
    </row>
    <row r="4081" spans="4:4" x14ac:dyDescent="0.25">
      <c r="D4081" s="2"/>
    </row>
    <row r="4082" spans="4:4" x14ac:dyDescent="0.25">
      <c r="D4082" s="2"/>
    </row>
    <row r="4083" spans="4:4" x14ac:dyDescent="0.25">
      <c r="D4083" s="2"/>
    </row>
    <row r="4084" spans="4:4" x14ac:dyDescent="0.25">
      <c r="D4084" s="2"/>
    </row>
    <row r="4085" spans="4:4" x14ac:dyDescent="0.25">
      <c r="D4085" s="2"/>
    </row>
    <row r="4086" spans="4:4" x14ac:dyDescent="0.25">
      <c r="D4086" s="2"/>
    </row>
    <row r="4087" spans="4:4" x14ac:dyDescent="0.25">
      <c r="D4087" s="2"/>
    </row>
    <row r="4088" spans="4:4" x14ac:dyDescent="0.25">
      <c r="D4088" s="2"/>
    </row>
    <row r="4089" spans="4:4" x14ac:dyDescent="0.25">
      <c r="D4089" s="2"/>
    </row>
    <row r="4090" spans="4:4" x14ac:dyDescent="0.25">
      <c r="D4090" s="2"/>
    </row>
    <row r="4091" spans="4:4" x14ac:dyDescent="0.25">
      <c r="D4091" s="2"/>
    </row>
    <row r="4092" spans="4:4" x14ac:dyDescent="0.25">
      <c r="D4092" s="2"/>
    </row>
    <row r="4093" spans="4:4" x14ac:dyDescent="0.25">
      <c r="D4093" s="2"/>
    </row>
    <row r="4094" spans="4:4" x14ac:dyDescent="0.25">
      <c r="D4094" s="2"/>
    </row>
    <row r="4095" spans="4:4" x14ac:dyDescent="0.25">
      <c r="D4095" s="2"/>
    </row>
    <row r="4096" spans="4:4" x14ac:dyDescent="0.25">
      <c r="D4096" s="2"/>
    </row>
    <row r="4097" spans="4:4" x14ac:dyDescent="0.25">
      <c r="D4097" s="2"/>
    </row>
    <row r="4098" spans="4:4" x14ac:dyDescent="0.25">
      <c r="D4098" s="2"/>
    </row>
    <row r="4099" spans="4:4" x14ac:dyDescent="0.25">
      <c r="D4099" s="2"/>
    </row>
    <row r="4100" spans="4:4" x14ac:dyDescent="0.25">
      <c r="D4100" s="2"/>
    </row>
    <row r="4101" spans="4:4" x14ac:dyDescent="0.25">
      <c r="D4101" s="2"/>
    </row>
    <row r="4102" spans="4:4" x14ac:dyDescent="0.25">
      <c r="D4102" s="2"/>
    </row>
    <row r="4103" spans="4:4" x14ac:dyDescent="0.25">
      <c r="D4103" s="2"/>
    </row>
    <row r="4104" spans="4:4" x14ac:dyDescent="0.25">
      <c r="D4104" s="2"/>
    </row>
    <row r="4105" spans="4:4" x14ac:dyDescent="0.25">
      <c r="D4105" s="2"/>
    </row>
    <row r="4106" spans="4:4" x14ac:dyDescent="0.25">
      <c r="D4106" s="2"/>
    </row>
    <row r="4107" spans="4:4" x14ac:dyDescent="0.25">
      <c r="D4107" s="2"/>
    </row>
    <row r="4108" spans="4:4" x14ac:dyDescent="0.25">
      <c r="D4108" s="2"/>
    </row>
    <row r="4109" spans="4:4" x14ac:dyDescent="0.25">
      <c r="D4109" s="2"/>
    </row>
    <row r="4110" spans="4:4" x14ac:dyDescent="0.25">
      <c r="D4110" s="2"/>
    </row>
    <row r="4111" spans="4:4" x14ac:dyDescent="0.25">
      <c r="D4111" s="2"/>
    </row>
    <row r="4112" spans="4:4" x14ac:dyDescent="0.25">
      <c r="D4112" s="2"/>
    </row>
    <row r="4113" spans="4:4" x14ac:dyDescent="0.25">
      <c r="D4113" s="2"/>
    </row>
    <row r="4114" spans="4:4" x14ac:dyDescent="0.25">
      <c r="D4114" s="2"/>
    </row>
    <row r="4115" spans="4:4" x14ac:dyDescent="0.25">
      <c r="D4115" s="2"/>
    </row>
    <row r="4116" spans="4:4" x14ac:dyDescent="0.25">
      <c r="D4116" s="2"/>
    </row>
    <row r="4117" spans="4:4" x14ac:dyDescent="0.25">
      <c r="D4117" s="2"/>
    </row>
    <row r="4118" spans="4:4" x14ac:dyDescent="0.25">
      <c r="D4118" s="2"/>
    </row>
    <row r="4119" spans="4:4" x14ac:dyDescent="0.25">
      <c r="D4119" s="2"/>
    </row>
    <row r="4120" spans="4:4" x14ac:dyDescent="0.25">
      <c r="D4120" s="2"/>
    </row>
    <row r="4121" spans="4:4" x14ac:dyDescent="0.25">
      <c r="D4121" s="2"/>
    </row>
    <row r="4122" spans="4:4" x14ac:dyDescent="0.25">
      <c r="D4122" s="2"/>
    </row>
    <row r="4123" spans="4:4" x14ac:dyDescent="0.25">
      <c r="D4123" s="2"/>
    </row>
    <row r="4124" spans="4:4" x14ac:dyDescent="0.25">
      <c r="D4124" s="2"/>
    </row>
    <row r="4125" spans="4:4" x14ac:dyDescent="0.25">
      <c r="D4125" s="2"/>
    </row>
    <row r="4126" spans="4:4" x14ac:dyDescent="0.25">
      <c r="D4126" s="2"/>
    </row>
    <row r="4127" spans="4:4" x14ac:dyDescent="0.25">
      <c r="D4127" s="2"/>
    </row>
    <row r="4128" spans="4:4" x14ac:dyDescent="0.25">
      <c r="D4128" s="2"/>
    </row>
    <row r="4129" spans="4:4" x14ac:dyDescent="0.25">
      <c r="D4129" s="2"/>
    </row>
    <row r="4130" spans="4:4" x14ac:dyDescent="0.25">
      <c r="D4130" s="2"/>
    </row>
    <row r="4131" spans="4:4" x14ac:dyDescent="0.25">
      <c r="D4131" s="2"/>
    </row>
    <row r="4132" spans="4:4" x14ac:dyDescent="0.25">
      <c r="D4132" s="2"/>
    </row>
    <row r="4133" spans="4:4" x14ac:dyDescent="0.25">
      <c r="D4133" s="2"/>
    </row>
    <row r="4134" spans="4:4" x14ac:dyDescent="0.25">
      <c r="D4134" s="2"/>
    </row>
    <row r="4135" spans="4:4" x14ac:dyDescent="0.25">
      <c r="D4135" s="2"/>
    </row>
    <row r="4136" spans="4:4" x14ac:dyDescent="0.25">
      <c r="D4136" s="2"/>
    </row>
    <row r="4137" spans="4:4" x14ac:dyDescent="0.25">
      <c r="D4137" s="2"/>
    </row>
    <row r="4138" spans="4:4" x14ac:dyDescent="0.25">
      <c r="D4138" s="2"/>
    </row>
    <row r="4139" spans="4:4" x14ac:dyDescent="0.25">
      <c r="D4139" s="2"/>
    </row>
    <row r="4140" spans="4:4" x14ac:dyDescent="0.25">
      <c r="D4140" s="2"/>
    </row>
    <row r="4141" spans="4:4" x14ac:dyDescent="0.25">
      <c r="D4141" s="2"/>
    </row>
    <row r="4142" spans="4:4" x14ac:dyDescent="0.25">
      <c r="D4142" s="2"/>
    </row>
    <row r="4143" spans="4:4" x14ac:dyDescent="0.25">
      <c r="D4143" s="2"/>
    </row>
    <row r="4144" spans="4:4" x14ac:dyDescent="0.25">
      <c r="D4144" s="2"/>
    </row>
    <row r="4145" spans="4:4" x14ac:dyDescent="0.25">
      <c r="D4145" s="2"/>
    </row>
    <row r="4146" spans="4:4" x14ac:dyDescent="0.25">
      <c r="D4146" s="2"/>
    </row>
    <row r="4147" spans="4:4" x14ac:dyDescent="0.25">
      <c r="D4147" s="2"/>
    </row>
    <row r="4148" spans="4:4" x14ac:dyDescent="0.25">
      <c r="D4148" s="2"/>
    </row>
    <row r="4149" spans="4:4" x14ac:dyDescent="0.25">
      <c r="D4149" s="2"/>
    </row>
    <row r="4150" spans="4:4" x14ac:dyDescent="0.25">
      <c r="D4150" s="2"/>
    </row>
    <row r="4151" spans="4:4" x14ac:dyDescent="0.25">
      <c r="D4151" s="2"/>
    </row>
    <row r="4152" spans="4:4" x14ac:dyDescent="0.25">
      <c r="D4152" s="2"/>
    </row>
    <row r="4153" spans="4:4" x14ac:dyDescent="0.25">
      <c r="D4153" s="2"/>
    </row>
    <row r="4154" spans="4:4" x14ac:dyDescent="0.25">
      <c r="D4154" s="2"/>
    </row>
    <row r="4155" spans="4:4" x14ac:dyDescent="0.25">
      <c r="D4155" s="2"/>
    </row>
    <row r="4156" spans="4:4" x14ac:dyDescent="0.25">
      <c r="D4156" s="2"/>
    </row>
    <row r="4157" spans="4:4" x14ac:dyDescent="0.25">
      <c r="D4157" s="2"/>
    </row>
    <row r="4158" spans="4:4" x14ac:dyDescent="0.25">
      <c r="D4158" s="2"/>
    </row>
    <row r="4159" spans="4:4" x14ac:dyDescent="0.25">
      <c r="D4159" s="2"/>
    </row>
    <row r="4160" spans="4:4" x14ac:dyDescent="0.25">
      <c r="D4160" s="2"/>
    </row>
    <row r="4161" spans="4:4" x14ac:dyDescent="0.25">
      <c r="D4161" s="2"/>
    </row>
    <row r="4162" spans="4:4" x14ac:dyDescent="0.25">
      <c r="D4162" s="2"/>
    </row>
    <row r="4163" spans="4:4" x14ac:dyDescent="0.25">
      <c r="D4163" s="2"/>
    </row>
    <row r="4164" spans="4:4" x14ac:dyDescent="0.25">
      <c r="D4164" s="2"/>
    </row>
    <row r="4165" spans="4:4" x14ac:dyDescent="0.25">
      <c r="D4165" s="2"/>
    </row>
    <row r="4166" spans="4:4" x14ac:dyDescent="0.25">
      <c r="D4166" s="2"/>
    </row>
    <row r="4167" spans="4:4" x14ac:dyDescent="0.25">
      <c r="D4167" s="2"/>
    </row>
    <row r="4168" spans="4:4" x14ac:dyDescent="0.25">
      <c r="D4168" s="2"/>
    </row>
    <row r="4169" spans="4:4" x14ac:dyDescent="0.25">
      <c r="D4169" s="2"/>
    </row>
    <row r="4170" spans="4:4" x14ac:dyDescent="0.25">
      <c r="D4170" s="2"/>
    </row>
    <row r="4171" spans="4:4" x14ac:dyDescent="0.25">
      <c r="D4171" s="2"/>
    </row>
    <row r="4172" spans="4:4" x14ac:dyDescent="0.25">
      <c r="D4172" s="2"/>
    </row>
    <row r="4173" spans="4:4" x14ac:dyDescent="0.25">
      <c r="D4173" s="2"/>
    </row>
    <row r="4174" spans="4:4" x14ac:dyDescent="0.25">
      <c r="D4174" s="2"/>
    </row>
    <row r="4175" spans="4:4" x14ac:dyDescent="0.25">
      <c r="D4175" s="2"/>
    </row>
    <row r="4176" spans="4:4" x14ac:dyDescent="0.25">
      <c r="D4176" s="2"/>
    </row>
    <row r="4177" spans="4:4" x14ac:dyDescent="0.25">
      <c r="D4177" s="2"/>
    </row>
    <row r="4178" spans="4:4" x14ac:dyDescent="0.25">
      <c r="D4178" s="2"/>
    </row>
    <row r="4179" spans="4:4" x14ac:dyDescent="0.25">
      <c r="D4179" s="2"/>
    </row>
    <row r="4180" spans="4:4" x14ac:dyDescent="0.25">
      <c r="D4180" s="2"/>
    </row>
    <row r="4181" spans="4:4" x14ac:dyDescent="0.25">
      <c r="D4181" s="2"/>
    </row>
    <row r="4182" spans="4:4" x14ac:dyDescent="0.25">
      <c r="D4182" s="2"/>
    </row>
    <row r="4183" spans="4:4" x14ac:dyDescent="0.25">
      <c r="D4183" s="2"/>
    </row>
    <row r="4184" spans="4:4" x14ac:dyDescent="0.25">
      <c r="D4184" s="2"/>
    </row>
    <row r="4185" spans="4:4" x14ac:dyDescent="0.25">
      <c r="D4185" s="2"/>
    </row>
    <row r="4186" spans="4:4" x14ac:dyDescent="0.25">
      <c r="D4186" s="2"/>
    </row>
    <row r="4187" spans="4:4" x14ac:dyDescent="0.25">
      <c r="D4187" s="2"/>
    </row>
    <row r="4188" spans="4:4" x14ac:dyDescent="0.25">
      <c r="D4188" s="2"/>
    </row>
    <row r="4189" spans="4:4" x14ac:dyDescent="0.25">
      <c r="D4189" s="2"/>
    </row>
    <row r="4190" spans="4:4" x14ac:dyDescent="0.25">
      <c r="D4190" s="2"/>
    </row>
    <row r="4191" spans="4:4" x14ac:dyDescent="0.25">
      <c r="D4191" s="2"/>
    </row>
    <row r="4192" spans="4:4" x14ac:dyDescent="0.25">
      <c r="D4192" s="2"/>
    </row>
    <row r="4193" spans="4:4" x14ac:dyDescent="0.25">
      <c r="D4193" s="2"/>
    </row>
    <row r="4194" spans="4:4" x14ac:dyDescent="0.25">
      <c r="D4194" s="2"/>
    </row>
    <row r="4195" spans="4:4" x14ac:dyDescent="0.25">
      <c r="D4195" s="2"/>
    </row>
    <row r="4196" spans="4:4" x14ac:dyDescent="0.25">
      <c r="D4196" s="2"/>
    </row>
    <row r="4197" spans="4:4" x14ac:dyDescent="0.25">
      <c r="D4197" s="2"/>
    </row>
    <row r="4198" spans="4:4" x14ac:dyDescent="0.25">
      <c r="D4198" s="2"/>
    </row>
    <row r="4199" spans="4:4" x14ac:dyDescent="0.25">
      <c r="D4199" s="2"/>
    </row>
    <row r="4200" spans="4:4" x14ac:dyDescent="0.25">
      <c r="D4200" s="2"/>
    </row>
    <row r="4201" spans="4:4" x14ac:dyDescent="0.25">
      <c r="D4201" s="2"/>
    </row>
    <row r="4202" spans="4:4" x14ac:dyDescent="0.25">
      <c r="D4202" s="2"/>
    </row>
    <row r="4203" spans="4:4" x14ac:dyDescent="0.25">
      <c r="D4203" s="2"/>
    </row>
    <row r="4204" spans="4:4" x14ac:dyDescent="0.25">
      <c r="D4204" s="2"/>
    </row>
    <row r="4205" spans="4:4" x14ac:dyDescent="0.25">
      <c r="D4205" s="2"/>
    </row>
    <row r="4206" spans="4:4" x14ac:dyDescent="0.25">
      <c r="D4206" s="2"/>
    </row>
    <row r="4207" spans="4:4" x14ac:dyDescent="0.25">
      <c r="D4207" s="2"/>
    </row>
    <row r="4208" spans="4:4" x14ac:dyDescent="0.25">
      <c r="D4208" s="2"/>
    </row>
    <row r="4209" spans="4:4" x14ac:dyDescent="0.25">
      <c r="D4209" s="2"/>
    </row>
    <row r="4210" spans="4:4" x14ac:dyDescent="0.25">
      <c r="D4210" s="2"/>
    </row>
    <row r="4211" spans="4:4" x14ac:dyDescent="0.25">
      <c r="D4211" s="2"/>
    </row>
    <row r="4212" spans="4:4" x14ac:dyDescent="0.25">
      <c r="D4212" s="2"/>
    </row>
    <row r="4213" spans="4:4" x14ac:dyDescent="0.25">
      <c r="D4213" s="2"/>
    </row>
    <row r="4214" spans="4:4" x14ac:dyDescent="0.25">
      <c r="D4214" s="2"/>
    </row>
    <row r="4215" spans="4:4" x14ac:dyDescent="0.25">
      <c r="D4215" s="2"/>
    </row>
    <row r="4216" spans="4:4" x14ac:dyDescent="0.25">
      <c r="D4216" s="2"/>
    </row>
    <row r="4217" spans="4:4" x14ac:dyDescent="0.25">
      <c r="D4217" s="2"/>
    </row>
    <row r="4218" spans="4:4" x14ac:dyDescent="0.25">
      <c r="D4218" s="2"/>
    </row>
    <row r="4219" spans="4:4" x14ac:dyDescent="0.25">
      <c r="D4219" s="2"/>
    </row>
    <row r="4220" spans="4:4" x14ac:dyDescent="0.25">
      <c r="D4220" s="2"/>
    </row>
    <row r="4221" spans="4:4" x14ac:dyDescent="0.25">
      <c r="D4221" s="2"/>
    </row>
    <row r="4222" spans="4:4" x14ac:dyDescent="0.25">
      <c r="D4222" s="2"/>
    </row>
    <row r="4223" spans="4:4" x14ac:dyDescent="0.25">
      <c r="D4223" s="2"/>
    </row>
    <row r="4224" spans="4:4" x14ac:dyDescent="0.25">
      <c r="D4224" s="2"/>
    </row>
    <row r="4225" spans="4:4" x14ac:dyDescent="0.25">
      <c r="D4225" s="2"/>
    </row>
    <row r="4226" spans="4:4" x14ac:dyDescent="0.25">
      <c r="D4226" s="2"/>
    </row>
    <row r="4227" spans="4:4" x14ac:dyDescent="0.25">
      <c r="D4227" s="2"/>
    </row>
    <row r="4228" spans="4:4" x14ac:dyDescent="0.25">
      <c r="D4228" s="2"/>
    </row>
    <row r="4229" spans="4:4" x14ac:dyDescent="0.25">
      <c r="D4229" s="2"/>
    </row>
    <row r="4230" spans="4:4" x14ac:dyDescent="0.25">
      <c r="D4230" s="2"/>
    </row>
    <row r="4231" spans="4:4" x14ac:dyDescent="0.25">
      <c r="D4231" s="2"/>
    </row>
    <row r="4232" spans="4:4" x14ac:dyDescent="0.25">
      <c r="D4232" s="2"/>
    </row>
    <row r="4233" spans="4:4" x14ac:dyDescent="0.25">
      <c r="D4233" s="2"/>
    </row>
    <row r="4234" spans="4:4" x14ac:dyDescent="0.25">
      <c r="D4234" s="2"/>
    </row>
    <row r="4235" spans="4:4" x14ac:dyDescent="0.25">
      <c r="D4235" s="2"/>
    </row>
    <row r="4236" spans="4:4" x14ac:dyDescent="0.25">
      <c r="D4236" s="2"/>
    </row>
    <row r="4237" spans="4:4" x14ac:dyDescent="0.25">
      <c r="D4237" s="2"/>
    </row>
    <row r="4238" spans="4:4" x14ac:dyDescent="0.25">
      <c r="D4238" s="2"/>
    </row>
    <row r="4239" spans="4:4" x14ac:dyDescent="0.25">
      <c r="D4239" s="2"/>
    </row>
    <row r="4240" spans="4:4" x14ac:dyDescent="0.25">
      <c r="D4240" s="2"/>
    </row>
    <row r="4241" spans="4:4" x14ac:dyDescent="0.25">
      <c r="D4241" s="2"/>
    </row>
    <row r="4242" spans="4:4" x14ac:dyDescent="0.25">
      <c r="D4242" s="2"/>
    </row>
    <row r="4243" spans="4:4" x14ac:dyDescent="0.25">
      <c r="D4243" s="2"/>
    </row>
    <row r="4244" spans="4:4" x14ac:dyDescent="0.25">
      <c r="D4244" s="2"/>
    </row>
    <row r="4245" spans="4:4" x14ac:dyDescent="0.25">
      <c r="D4245" s="2"/>
    </row>
    <row r="4246" spans="4:4" x14ac:dyDescent="0.25">
      <c r="D4246" s="2"/>
    </row>
    <row r="4247" spans="4:4" x14ac:dyDescent="0.25">
      <c r="D4247" s="2"/>
    </row>
    <row r="4248" spans="4:4" x14ac:dyDescent="0.25">
      <c r="D4248" s="2"/>
    </row>
    <row r="4249" spans="4:4" x14ac:dyDescent="0.25">
      <c r="D4249" s="2"/>
    </row>
    <row r="4250" spans="4:4" x14ac:dyDescent="0.25">
      <c r="D4250" s="2"/>
    </row>
    <row r="4251" spans="4:4" x14ac:dyDescent="0.25">
      <c r="D4251" s="2"/>
    </row>
    <row r="4252" spans="4:4" x14ac:dyDescent="0.25">
      <c r="D4252" s="2"/>
    </row>
    <row r="4253" spans="4:4" x14ac:dyDescent="0.25">
      <c r="D4253" s="2"/>
    </row>
    <row r="4254" spans="4:4" x14ac:dyDescent="0.25">
      <c r="D4254" s="2"/>
    </row>
    <row r="4255" spans="4:4" x14ac:dyDescent="0.25">
      <c r="D4255" s="2"/>
    </row>
    <row r="4256" spans="4:4" x14ac:dyDescent="0.25">
      <c r="D4256" s="2"/>
    </row>
    <row r="4257" spans="4:4" x14ac:dyDescent="0.25">
      <c r="D4257" s="2"/>
    </row>
    <row r="4258" spans="4:4" x14ac:dyDescent="0.25">
      <c r="D4258" s="2"/>
    </row>
    <row r="4259" spans="4:4" x14ac:dyDescent="0.25">
      <c r="D4259" s="2"/>
    </row>
    <row r="4260" spans="4:4" x14ac:dyDescent="0.25">
      <c r="D4260" s="2"/>
    </row>
    <row r="4261" spans="4:4" x14ac:dyDescent="0.25">
      <c r="D4261" s="2"/>
    </row>
    <row r="4262" spans="4:4" x14ac:dyDescent="0.25">
      <c r="D4262" s="2"/>
    </row>
    <row r="4263" spans="4:4" x14ac:dyDescent="0.25">
      <c r="D4263" s="2"/>
    </row>
    <row r="4264" spans="4:4" x14ac:dyDescent="0.25">
      <c r="D4264" s="2"/>
    </row>
    <row r="4265" spans="4:4" x14ac:dyDescent="0.25">
      <c r="D4265" s="2"/>
    </row>
    <row r="4266" spans="4:4" x14ac:dyDescent="0.25">
      <c r="D4266" s="2"/>
    </row>
    <row r="4267" spans="4:4" x14ac:dyDescent="0.25">
      <c r="D4267" s="2"/>
    </row>
    <row r="4268" spans="4:4" x14ac:dyDescent="0.25">
      <c r="D4268" s="2"/>
    </row>
    <row r="4269" spans="4:4" x14ac:dyDescent="0.25">
      <c r="D4269" s="2"/>
    </row>
    <row r="4270" spans="4:4" x14ac:dyDescent="0.25">
      <c r="D4270" s="2"/>
    </row>
    <row r="4271" spans="4:4" x14ac:dyDescent="0.25">
      <c r="D4271" s="2"/>
    </row>
    <row r="4272" spans="4:4" x14ac:dyDescent="0.25">
      <c r="D4272" s="2"/>
    </row>
    <row r="4273" spans="4:4" x14ac:dyDescent="0.25">
      <c r="D4273" s="2"/>
    </row>
    <row r="4274" spans="4:4" x14ac:dyDescent="0.25">
      <c r="D4274" s="2"/>
    </row>
    <row r="4275" spans="4:4" x14ac:dyDescent="0.25">
      <c r="D4275" s="2"/>
    </row>
    <row r="4276" spans="4:4" x14ac:dyDescent="0.25">
      <c r="D4276" s="2"/>
    </row>
    <row r="4277" spans="4:4" x14ac:dyDescent="0.25">
      <c r="D4277" s="2"/>
    </row>
    <row r="4278" spans="4:4" x14ac:dyDescent="0.25">
      <c r="D4278" s="2"/>
    </row>
    <row r="4279" spans="4:4" x14ac:dyDescent="0.25">
      <c r="D4279" s="2"/>
    </row>
    <row r="4280" spans="4:4" x14ac:dyDescent="0.25">
      <c r="D4280" s="2"/>
    </row>
    <row r="4281" spans="4:4" x14ac:dyDescent="0.25">
      <c r="D4281" s="2"/>
    </row>
    <row r="4282" spans="4:4" x14ac:dyDescent="0.25">
      <c r="D4282" s="2"/>
    </row>
    <row r="4283" spans="4:4" x14ac:dyDescent="0.25">
      <c r="D4283" s="2"/>
    </row>
    <row r="4284" spans="4:4" x14ac:dyDescent="0.25">
      <c r="D4284" s="2"/>
    </row>
    <row r="4285" spans="4:4" x14ac:dyDescent="0.25">
      <c r="D4285" s="2"/>
    </row>
    <row r="4286" spans="4:4" x14ac:dyDescent="0.25">
      <c r="D4286" s="2"/>
    </row>
    <row r="4287" spans="4:4" x14ac:dyDescent="0.25">
      <c r="D4287" s="2"/>
    </row>
    <row r="4288" spans="4:4" x14ac:dyDescent="0.25">
      <c r="D4288" s="2"/>
    </row>
    <row r="4289" spans="4:4" x14ac:dyDescent="0.25">
      <c r="D4289" s="2"/>
    </row>
    <row r="4290" spans="4:4" x14ac:dyDescent="0.25">
      <c r="D4290" s="2"/>
    </row>
    <row r="4291" spans="4:4" x14ac:dyDescent="0.25">
      <c r="D4291" s="2"/>
    </row>
    <row r="4292" spans="4:4" x14ac:dyDescent="0.25">
      <c r="D4292" s="2"/>
    </row>
    <row r="4293" spans="4:4" x14ac:dyDescent="0.25">
      <c r="D4293" s="2"/>
    </row>
    <row r="4294" spans="4:4" x14ac:dyDescent="0.25">
      <c r="D4294" s="2"/>
    </row>
    <row r="4295" spans="4:4" x14ac:dyDescent="0.25">
      <c r="D4295" s="2"/>
    </row>
    <row r="4296" spans="4:4" x14ac:dyDescent="0.25">
      <c r="D4296" s="2"/>
    </row>
    <row r="4297" spans="4:4" x14ac:dyDescent="0.25">
      <c r="D4297" s="2"/>
    </row>
    <row r="4298" spans="4:4" x14ac:dyDescent="0.25">
      <c r="D4298" s="2"/>
    </row>
    <row r="4299" spans="4:4" x14ac:dyDescent="0.25">
      <c r="D4299" s="2"/>
    </row>
    <row r="4300" spans="4:4" x14ac:dyDescent="0.25">
      <c r="D4300" s="2"/>
    </row>
    <row r="4301" spans="4:4" x14ac:dyDescent="0.25">
      <c r="D4301" s="2"/>
    </row>
    <row r="4302" spans="4:4" x14ac:dyDescent="0.25">
      <c r="D4302" s="2"/>
    </row>
    <row r="4303" spans="4:4" x14ac:dyDescent="0.25">
      <c r="D4303" s="2"/>
    </row>
    <row r="4304" spans="4:4" x14ac:dyDescent="0.25">
      <c r="D4304" s="2"/>
    </row>
    <row r="4305" spans="4:4" x14ac:dyDescent="0.25">
      <c r="D4305" s="2"/>
    </row>
    <row r="4306" spans="4:4" x14ac:dyDescent="0.25">
      <c r="D4306" s="2"/>
    </row>
    <row r="4307" spans="4:4" x14ac:dyDescent="0.25">
      <c r="D4307" s="2"/>
    </row>
    <row r="4308" spans="4:4" x14ac:dyDescent="0.25">
      <c r="D4308" s="2"/>
    </row>
    <row r="4309" spans="4:4" x14ac:dyDescent="0.25">
      <c r="D4309" s="2"/>
    </row>
    <row r="4310" spans="4:4" x14ac:dyDescent="0.25">
      <c r="D4310" s="2"/>
    </row>
    <row r="4311" spans="4:4" x14ac:dyDescent="0.25">
      <c r="D4311" s="2"/>
    </row>
    <row r="4312" spans="4:4" x14ac:dyDescent="0.25">
      <c r="D4312" s="2"/>
    </row>
    <row r="4313" spans="4:4" x14ac:dyDescent="0.25">
      <c r="D4313" s="2"/>
    </row>
    <row r="4314" spans="4:4" x14ac:dyDescent="0.25">
      <c r="D4314" s="2"/>
    </row>
    <row r="4315" spans="4:4" x14ac:dyDescent="0.25">
      <c r="D4315" s="2"/>
    </row>
    <row r="4316" spans="4:4" x14ac:dyDescent="0.25">
      <c r="D4316" s="2"/>
    </row>
    <row r="4317" spans="4:4" x14ac:dyDescent="0.25">
      <c r="D4317" s="2"/>
    </row>
    <row r="4318" spans="4:4" x14ac:dyDescent="0.25">
      <c r="D4318" s="2"/>
    </row>
    <row r="4319" spans="4:4" x14ac:dyDescent="0.25">
      <c r="D4319" s="2"/>
    </row>
    <row r="4320" spans="4:4" x14ac:dyDescent="0.25">
      <c r="D4320" s="2"/>
    </row>
    <row r="4321" spans="4:4" x14ac:dyDescent="0.25">
      <c r="D4321" s="2"/>
    </row>
    <row r="4322" spans="4:4" x14ac:dyDescent="0.25">
      <c r="D4322" s="2"/>
    </row>
    <row r="4323" spans="4:4" x14ac:dyDescent="0.25">
      <c r="D4323" s="2"/>
    </row>
    <row r="4324" spans="4:4" x14ac:dyDescent="0.25">
      <c r="D4324" s="2"/>
    </row>
    <row r="4325" spans="4:4" x14ac:dyDescent="0.25">
      <c r="D4325" s="2"/>
    </row>
    <row r="4326" spans="4:4" x14ac:dyDescent="0.25">
      <c r="D4326" s="2"/>
    </row>
    <row r="4327" spans="4:4" x14ac:dyDescent="0.25">
      <c r="D4327" s="2"/>
    </row>
    <row r="4328" spans="4:4" x14ac:dyDescent="0.25">
      <c r="D4328" s="2"/>
    </row>
    <row r="4329" spans="4:4" x14ac:dyDescent="0.25">
      <c r="D4329" s="2"/>
    </row>
    <row r="4330" spans="4:4" x14ac:dyDescent="0.25">
      <c r="D4330" s="2"/>
    </row>
    <row r="4331" spans="4:4" x14ac:dyDescent="0.25">
      <c r="D4331" s="2"/>
    </row>
    <row r="4332" spans="4:4" x14ac:dyDescent="0.25">
      <c r="D4332" s="2"/>
    </row>
    <row r="4333" spans="4:4" x14ac:dyDescent="0.25">
      <c r="D4333" s="2"/>
    </row>
    <row r="4334" spans="4:4" x14ac:dyDescent="0.25">
      <c r="D4334" s="2"/>
    </row>
    <row r="4335" spans="4:4" x14ac:dyDescent="0.25">
      <c r="D4335" s="2"/>
    </row>
    <row r="4336" spans="4:4" x14ac:dyDescent="0.25">
      <c r="D4336" s="2"/>
    </row>
    <row r="4337" spans="4:4" x14ac:dyDescent="0.25">
      <c r="D4337" s="2"/>
    </row>
    <row r="4338" spans="4:4" x14ac:dyDescent="0.25">
      <c r="D4338" s="2"/>
    </row>
    <row r="4339" spans="4:4" x14ac:dyDescent="0.25">
      <c r="D4339" s="2"/>
    </row>
    <row r="4340" spans="4:4" x14ac:dyDescent="0.25">
      <c r="D4340" s="2"/>
    </row>
    <row r="4341" spans="4:4" x14ac:dyDescent="0.25">
      <c r="D4341" s="2"/>
    </row>
    <row r="4342" spans="4:4" x14ac:dyDescent="0.25">
      <c r="D4342" s="2"/>
    </row>
    <row r="4343" spans="4:4" x14ac:dyDescent="0.25">
      <c r="D4343" s="2"/>
    </row>
    <row r="4344" spans="4:4" x14ac:dyDescent="0.25">
      <c r="D4344" s="2"/>
    </row>
    <row r="4345" spans="4:4" x14ac:dyDescent="0.25">
      <c r="D4345" s="2"/>
    </row>
    <row r="4346" spans="4:4" x14ac:dyDescent="0.25">
      <c r="D4346" s="2"/>
    </row>
    <row r="4347" spans="4:4" x14ac:dyDescent="0.25">
      <c r="D4347" s="2"/>
    </row>
    <row r="4348" spans="4:4" x14ac:dyDescent="0.25">
      <c r="D4348" s="2"/>
    </row>
    <row r="4349" spans="4:4" x14ac:dyDescent="0.25">
      <c r="D4349" s="2"/>
    </row>
    <row r="4350" spans="4:4" x14ac:dyDescent="0.25">
      <c r="D4350" s="2"/>
    </row>
    <row r="4351" spans="4:4" x14ac:dyDescent="0.25">
      <c r="D4351" s="2"/>
    </row>
    <row r="4352" spans="4:4" x14ac:dyDescent="0.25">
      <c r="D4352" s="2"/>
    </row>
    <row r="4353" spans="4:4" x14ac:dyDescent="0.25">
      <c r="D4353" s="2"/>
    </row>
    <row r="4354" spans="4:4" x14ac:dyDescent="0.25">
      <c r="D4354" s="2"/>
    </row>
    <row r="4355" spans="4:4" x14ac:dyDescent="0.25">
      <c r="D4355" s="2"/>
    </row>
    <row r="4356" spans="4:4" x14ac:dyDescent="0.25">
      <c r="D4356" s="2"/>
    </row>
    <row r="4357" spans="4:4" x14ac:dyDescent="0.25">
      <c r="D4357" s="2"/>
    </row>
    <row r="4358" spans="4:4" x14ac:dyDescent="0.25">
      <c r="D4358" s="2"/>
    </row>
    <row r="4359" spans="4:4" x14ac:dyDescent="0.25">
      <c r="D4359" s="2"/>
    </row>
    <row r="4360" spans="4:4" x14ac:dyDescent="0.25">
      <c r="D4360" s="2"/>
    </row>
    <row r="4361" spans="4:4" x14ac:dyDescent="0.25">
      <c r="D4361" s="2"/>
    </row>
    <row r="4362" spans="4:4" x14ac:dyDescent="0.25">
      <c r="D4362" s="2"/>
    </row>
    <row r="4363" spans="4:4" x14ac:dyDescent="0.25">
      <c r="D4363" s="2"/>
    </row>
    <row r="4364" spans="4:4" x14ac:dyDescent="0.25">
      <c r="D4364" s="2"/>
    </row>
    <row r="4365" spans="4:4" x14ac:dyDescent="0.25">
      <c r="D4365" s="2"/>
    </row>
    <row r="4366" spans="4:4" x14ac:dyDescent="0.25">
      <c r="D4366" s="2"/>
    </row>
    <row r="4367" spans="4:4" x14ac:dyDescent="0.25">
      <c r="D4367" s="2"/>
    </row>
    <row r="4368" spans="4:4" x14ac:dyDescent="0.25">
      <c r="D4368" s="2"/>
    </row>
    <row r="4369" spans="4:4" x14ac:dyDescent="0.25">
      <c r="D4369" s="2"/>
    </row>
    <row r="4370" spans="4:4" x14ac:dyDescent="0.25">
      <c r="D4370" s="2"/>
    </row>
    <row r="4371" spans="4:4" x14ac:dyDescent="0.25">
      <c r="D4371" s="2"/>
    </row>
    <row r="4372" spans="4:4" x14ac:dyDescent="0.25">
      <c r="D4372" s="2"/>
    </row>
    <row r="4373" spans="4:4" x14ac:dyDescent="0.25">
      <c r="D4373" s="2"/>
    </row>
    <row r="4374" spans="4:4" x14ac:dyDescent="0.25">
      <c r="D4374" s="2"/>
    </row>
    <row r="4375" spans="4:4" x14ac:dyDescent="0.25">
      <c r="D4375" s="2"/>
    </row>
    <row r="4376" spans="4:4" x14ac:dyDescent="0.25">
      <c r="D4376" s="2"/>
    </row>
    <row r="4377" spans="4:4" x14ac:dyDescent="0.25">
      <c r="D4377" s="2"/>
    </row>
    <row r="4378" spans="4:4" x14ac:dyDescent="0.25">
      <c r="D4378" s="2"/>
    </row>
    <row r="4379" spans="4:4" x14ac:dyDescent="0.25">
      <c r="D4379" s="2"/>
    </row>
    <row r="4380" spans="4:4" x14ac:dyDescent="0.25">
      <c r="D4380" s="2"/>
    </row>
    <row r="4381" spans="4:4" x14ac:dyDescent="0.25">
      <c r="D4381" s="2"/>
    </row>
    <row r="4382" spans="4:4" x14ac:dyDescent="0.25">
      <c r="D4382" s="2"/>
    </row>
    <row r="4383" spans="4:4" x14ac:dyDescent="0.25">
      <c r="D4383" s="2"/>
    </row>
    <row r="4384" spans="4:4" x14ac:dyDescent="0.25">
      <c r="D4384" s="2"/>
    </row>
    <row r="4385" spans="4:4" x14ac:dyDescent="0.25">
      <c r="D4385" s="2"/>
    </row>
    <row r="4386" spans="4:4" x14ac:dyDescent="0.25">
      <c r="D4386" s="2"/>
    </row>
    <row r="4387" spans="4:4" x14ac:dyDescent="0.25">
      <c r="D4387" s="2"/>
    </row>
    <row r="4388" spans="4:4" x14ac:dyDescent="0.25">
      <c r="D4388" s="2"/>
    </row>
    <row r="4389" spans="4:4" x14ac:dyDescent="0.25">
      <c r="D4389" s="2"/>
    </row>
    <row r="4390" spans="4:4" x14ac:dyDescent="0.25">
      <c r="D4390" s="2"/>
    </row>
    <row r="4391" spans="4:4" x14ac:dyDescent="0.25">
      <c r="D4391" s="2"/>
    </row>
    <row r="4392" spans="4:4" x14ac:dyDescent="0.25">
      <c r="D4392" s="2"/>
    </row>
    <row r="4393" spans="4:4" x14ac:dyDescent="0.25">
      <c r="D4393" s="2"/>
    </row>
    <row r="4394" spans="4:4" x14ac:dyDescent="0.25">
      <c r="D4394" s="2"/>
    </row>
    <row r="4395" spans="4:4" x14ac:dyDescent="0.25">
      <c r="D4395" s="2"/>
    </row>
    <row r="4396" spans="4:4" x14ac:dyDescent="0.25">
      <c r="D4396" s="2"/>
    </row>
    <row r="4397" spans="4:4" x14ac:dyDescent="0.25">
      <c r="D4397" s="2"/>
    </row>
    <row r="4398" spans="4:4" x14ac:dyDescent="0.25">
      <c r="D4398" s="2"/>
    </row>
    <row r="4399" spans="4:4" x14ac:dyDescent="0.25">
      <c r="D4399" s="2"/>
    </row>
    <row r="4400" spans="4:4" x14ac:dyDescent="0.25">
      <c r="D4400" s="2"/>
    </row>
    <row r="4401" spans="4:4" x14ac:dyDescent="0.25">
      <c r="D4401" s="2"/>
    </row>
    <row r="4402" spans="4:4" x14ac:dyDescent="0.25">
      <c r="D4402" s="2"/>
    </row>
    <row r="4403" spans="4:4" x14ac:dyDescent="0.25">
      <c r="D4403" s="2"/>
    </row>
    <row r="4404" spans="4:4" x14ac:dyDescent="0.25">
      <c r="D4404" s="2"/>
    </row>
    <row r="4405" spans="4:4" x14ac:dyDescent="0.25">
      <c r="D4405" s="2"/>
    </row>
    <row r="4406" spans="4:4" x14ac:dyDescent="0.25">
      <c r="D4406" s="2"/>
    </row>
    <row r="4407" spans="4:4" x14ac:dyDescent="0.25">
      <c r="D4407" s="2"/>
    </row>
    <row r="4408" spans="4:4" x14ac:dyDescent="0.25">
      <c r="D4408" s="2"/>
    </row>
    <row r="4409" spans="4:4" x14ac:dyDescent="0.25">
      <c r="D4409" s="2"/>
    </row>
    <row r="4410" spans="4:4" x14ac:dyDescent="0.25">
      <c r="D4410" s="2"/>
    </row>
    <row r="4411" spans="4:4" x14ac:dyDescent="0.25">
      <c r="D4411" s="2"/>
    </row>
    <row r="4412" spans="4:4" x14ac:dyDescent="0.25">
      <c r="D4412" s="2"/>
    </row>
    <row r="4413" spans="4:4" x14ac:dyDescent="0.25">
      <c r="D4413" s="2"/>
    </row>
    <row r="4414" spans="4:4" x14ac:dyDescent="0.25">
      <c r="D4414" s="2"/>
    </row>
    <row r="4415" spans="4:4" x14ac:dyDescent="0.25">
      <c r="D4415" s="2"/>
    </row>
    <row r="4416" spans="4:4" x14ac:dyDescent="0.25">
      <c r="D4416" s="2"/>
    </row>
    <row r="4417" spans="4:4" x14ac:dyDescent="0.25">
      <c r="D4417" s="2"/>
    </row>
    <row r="4418" spans="4:4" x14ac:dyDescent="0.25">
      <c r="D4418" s="2"/>
    </row>
    <row r="4419" spans="4:4" x14ac:dyDescent="0.25">
      <c r="D4419" s="2"/>
    </row>
    <row r="4420" spans="4:4" x14ac:dyDescent="0.25">
      <c r="D4420" s="2"/>
    </row>
    <row r="4421" spans="4:4" x14ac:dyDescent="0.25">
      <c r="D4421" s="2"/>
    </row>
    <row r="4422" spans="4:4" x14ac:dyDescent="0.25">
      <c r="D4422" s="2"/>
    </row>
    <row r="4423" spans="4:4" x14ac:dyDescent="0.25">
      <c r="D4423" s="2"/>
    </row>
    <row r="4424" spans="4:4" x14ac:dyDescent="0.25">
      <c r="D4424" s="2"/>
    </row>
    <row r="4425" spans="4:4" x14ac:dyDescent="0.25">
      <c r="D4425" s="2"/>
    </row>
    <row r="4426" spans="4:4" x14ac:dyDescent="0.25">
      <c r="D4426" s="2"/>
    </row>
    <row r="4427" spans="4:4" x14ac:dyDescent="0.25">
      <c r="D4427" s="2"/>
    </row>
    <row r="4428" spans="4:4" x14ac:dyDescent="0.25">
      <c r="D4428" s="2"/>
    </row>
    <row r="4429" spans="4:4" x14ac:dyDescent="0.25">
      <c r="D4429" s="2"/>
    </row>
    <row r="4430" spans="4:4" x14ac:dyDescent="0.25">
      <c r="D4430" s="2"/>
    </row>
    <row r="4431" spans="4:4" x14ac:dyDescent="0.25">
      <c r="D4431" s="2"/>
    </row>
    <row r="4432" spans="4:4" x14ac:dyDescent="0.25">
      <c r="D4432" s="2"/>
    </row>
    <row r="4433" spans="4:4" x14ac:dyDescent="0.25">
      <c r="D4433" s="2"/>
    </row>
    <row r="4434" spans="4:4" x14ac:dyDescent="0.25">
      <c r="D4434" s="2"/>
    </row>
    <row r="4435" spans="4:4" x14ac:dyDescent="0.25">
      <c r="D4435" s="2"/>
    </row>
    <row r="4436" spans="4:4" x14ac:dyDescent="0.25">
      <c r="D4436" s="2"/>
    </row>
    <row r="4437" spans="4:4" x14ac:dyDescent="0.25">
      <c r="D4437" s="2"/>
    </row>
    <row r="4438" spans="4:4" x14ac:dyDescent="0.25">
      <c r="D4438" s="2"/>
    </row>
    <row r="4439" spans="4:4" x14ac:dyDescent="0.25">
      <c r="D4439" s="2"/>
    </row>
    <row r="4440" spans="4:4" x14ac:dyDescent="0.25">
      <c r="D4440" s="2"/>
    </row>
    <row r="4441" spans="4:4" x14ac:dyDescent="0.25">
      <c r="D4441" s="2"/>
    </row>
    <row r="4442" spans="4:4" x14ac:dyDescent="0.25">
      <c r="D4442" s="2"/>
    </row>
    <row r="4443" spans="4:4" x14ac:dyDescent="0.25">
      <c r="D4443" s="2"/>
    </row>
    <row r="4444" spans="4:4" x14ac:dyDescent="0.25">
      <c r="D4444" s="2"/>
    </row>
    <row r="4445" spans="4:4" x14ac:dyDescent="0.25">
      <c r="D4445" s="2"/>
    </row>
    <row r="4446" spans="4:4" x14ac:dyDescent="0.25">
      <c r="D4446" s="2"/>
    </row>
    <row r="4447" spans="4:4" x14ac:dyDescent="0.25">
      <c r="D4447" s="2"/>
    </row>
    <row r="4448" spans="4:4" x14ac:dyDescent="0.25">
      <c r="D4448" s="2"/>
    </row>
    <row r="4449" spans="4:4" x14ac:dyDescent="0.25">
      <c r="D4449" s="2"/>
    </row>
    <row r="4450" spans="4:4" x14ac:dyDescent="0.25">
      <c r="D4450" s="2"/>
    </row>
    <row r="4451" spans="4:4" x14ac:dyDescent="0.25">
      <c r="D4451" s="2"/>
    </row>
    <row r="4452" spans="4:4" x14ac:dyDescent="0.25">
      <c r="D4452" s="2"/>
    </row>
    <row r="4453" spans="4:4" x14ac:dyDescent="0.25">
      <c r="D4453" s="2"/>
    </row>
    <row r="4454" spans="4:4" x14ac:dyDescent="0.25">
      <c r="D4454" s="2"/>
    </row>
    <row r="4455" spans="4:4" x14ac:dyDescent="0.25">
      <c r="D4455" s="2"/>
    </row>
    <row r="4456" spans="4:4" x14ac:dyDescent="0.25">
      <c r="D4456" s="2"/>
    </row>
    <row r="4457" spans="4:4" x14ac:dyDescent="0.25">
      <c r="D4457" s="2"/>
    </row>
    <row r="4458" spans="4:4" x14ac:dyDescent="0.25">
      <c r="D4458" s="2"/>
    </row>
    <row r="4459" spans="4:4" x14ac:dyDescent="0.25">
      <c r="D4459" s="2"/>
    </row>
    <row r="4460" spans="4:4" x14ac:dyDescent="0.25">
      <c r="D4460" s="2"/>
    </row>
    <row r="4461" spans="4:4" x14ac:dyDescent="0.25">
      <c r="D4461" s="2"/>
    </row>
    <row r="4462" spans="4:4" x14ac:dyDescent="0.25">
      <c r="D4462" s="2"/>
    </row>
    <row r="4463" spans="4:4" x14ac:dyDescent="0.25">
      <c r="D4463" s="2"/>
    </row>
    <row r="4464" spans="4:4" x14ac:dyDescent="0.25">
      <c r="D4464" s="2"/>
    </row>
    <row r="4465" spans="4:4" x14ac:dyDescent="0.25">
      <c r="D4465" s="2"/>
    </row>
    <row r="4466" spans="4:4" x14ac:dyDescent="0.25">
      <c r="D4466" s="2"/>
    </row>
    <row r="4467" spans="4:4" x14ac:dyDescent="0.25">
      <c r="D4467" s="2"/>
    </row>
    <row r="4468" spans="4:4" x14ac:dyDescent="0.25">
      <c r="D4468" s="2"/>
    </row>
    <row r="4469" spans="4:4" x14ac:dyDescent="0.25">
      <c r="D4469" s="2"/>
    </row>
    <row r="4470" spans="4:4" x14ac:dyDescent="0.25">
      <c r="D4470" s="2"/>
    </row>
    <row r="4471" spans="4:4" x14ac:dyDescent="0.25">
      <c r="D4471" s="2"/>
    </row>
    <row r="4472" spans="4:4" x14ac:dyDescent="0.25">
      <c r="D4472" s="2"/>
    </row>
    <row r="4473" spans="4:4" x14ac:dyDescent="0.25">
      <c r="D4473" s="2"/>
    </row>
    <row r="4474" spans="4:4" x14ac:dyDescent="0.25">
      <c r="D4474" s="2"/>
    </row>
    <row r="4475" spans="4:4" x14ac:dyDescent="0.25">
      <c r="D4475" s="2"/>
    </row>
    <row r="4476" spans="4:4" x14ac:dyDescent="0.25">
      <c r="D4476" s="2"/>
    </row>
    <row r="4477" spans="4:4" x14ac:dyDescent="0.25">
      <c r="D4477" s="2"/>
    </row>
    <row r="4478" spans="4:4" x14ac:dyDescent="0.25">
      <c r="D4478" s="2"/>
    </row>
    <row r="4479" spans="4:4" x14ac:dyDescent="0.25">
      <c r="D4479" s="2"/>
    </row>
    <row r="4480" spans="4:4" x14ac:dyDescent="0.25">
      <c r="D4480" s="2"/>
    </row>
    <row r="4481" spans="4:4" x14ac:dyDescent="0.25">
      <c r="D4481" s="2"/>
    </row>
    <row r="4482" spans="4:4" x14ac:dyDescent="0.25">
      <c r="D4482" s="2"/>
    </row>
    <row r="4483" spans="4:4" x14ac:dyDescent="0.25">
      <c r="D4483" s="2"/>
    </row>
    <row r="4484" spans="4:4" x14ac:dyDescent="0.25">
      <c r="D4484" s="2"/>
    </row>
    <row r="4485" spans="4:4" x14ac:dyDescent="0.25">
      <c r="D4485" s="2"/>
    </row>
    <row r="4486" spans="4:4" x14ac:dyDescent="0.25">
      <c r="D4486" s="2"/>
    </row>
    <row r="4487" spans="4:4" x14ac:dyDescent="0.25">
      <c r="D4487" s="2"/>
    </row>
    <row r="4488" spans="4:4" x14ac:dyDescent="0.25">
      <c r="D4488" s="2"/>
    </row>
    <row r="4489" spans="4:4" x14ac:dyDescent="0.25">
      <c r="D4489" s="2"/>
    </row>
    <row r="4490" spans="4:4" x14ac:dyDescent="0.25">
      <c r="D4490" s="2"/>
    </row>
    <row r="4491" spans="4:4" x14ac:dyDescent="0.25">
      <c r="D4491" s="2"/>
    </row>
    <row r="4492" spans="4:4" x14ac:dyDescent="0.25">
      <c r="D4492" s="2"/>
    </row>
    <row r="4493" spans="4:4" x14ac:dyDescent="0.25">
      <c r="D4493" s="2"/>
    </row>
    <row r="4494" spans="4:4" x14ac:dyDescent="0.25">
      <c r="D4494" s="2"/>
    </row>
    <row r="4495" spans="4:4" x14ac:dyDescent="0.25">
      <c r="D4495" s="2"/>
    </row>
    <row r="4496" spans="4:4" x14ac:dyDescent="0.25">
      <c r="D4496" s="2"/>
    </row>
    <row r="4497" spans="4:4" x14ac:dyDescent="0.25">
      <c r="D4497" s="2"/>
    </row>
    <row r="4498" spans="4:4" x14ac:dyDescent="0.25">
      <c r="D4498" s="2"/>
    </row>
    <row r="4499" spans="4:4" x14ac:dyDescent="0.25">
      <c r="D4499" s="2"/>
    </row>
    <row r="4500" spans="4:4" x14ac:dyDescent="0.25">
      <c r="D4500" s="2"/>
    </row>
    <row r="4501" spans="4:4" x14ac:dyDescent="0.25">
      <c r="D4501" s="2"/>
    </row>
    <row r="4502" spans="4:4" x14ac:dyDescent="0.25">
      <c r="D4502" s="2"/>
    </row>
    <row r="4503" spans="4:4" x14ac:dyDescent="0.25">
      <c r="D4503" s="2"/>
    </row>
    <row r="4504" spans="4:4" x14ac:dyDescent="0.25">
      <c r="D4504" s="2"/>
    </row>
    <row r="4505" spans="4:4" x14ac:dyDescent="0.25">
      <c r="D4505" s="2"/>
    </row>
    <row r="4506" spans="4:4" x14ac:dyDescent="0.25">
      <c r="D4506" s="2"/>
    </row>
    <row r="4507" spans="4:4" x14ac:dyDescent="0.25">
      <c r="D4507" s="2"/>
    </row>
    <row r="4508" spans="4:4" x14ac:dyDescent="0.25">
      <c r="D4508" s="2"/>
    </row>
    <row r="4509" spans="4:4" x14ac:dyDescent="0.25">
      <c r="D4509" s="2"/>
    </row>
    <row r="4510" spans="4:4" x14ac:dyDescent="0.25">
      <c r="D4510" s="2"/>
    </row>
    <row r="4511" spans="4:4" x14ac:dyDescent="0.25">
      <c r="D4511" s="2"/>
    </row>
    <row r="4512" spans="4:4" x14ac:dyDescent="0.25">
      <c r="D4512" s="2"/>
    </row>
    <row r="4513" spans="4:4" x14ac:dyDescent="0.25">
      <c r="D4513" s="2"/>
    </row>
    <row r="4514" spans="4:4" x14ac:dyDescent="0.25">
      <c r="D4514" s="2"/>
    </row>
    <row r="4515" spans="4:4" x14ac:dyDescent="0.25">
      <c r="D4515" s="2"/>
    </row>
    <row r="4516" spans="4:4" x14ac:dyDescent="0.25">
      <c r="D4516" s="2"/>
    </row>
    <row r="4517" spans="4:4" x14ac:dyDescent="0.25">
      <c r="D4517" s="2"/>
    </row>
    <row r="4518" spans="4:4" x14ac:dyDescent="0.25">
      <c r="D4518" s="2"/>
    </row>
    <row r="4519" spans="4:4" x14ac:dyDescent="0.25">
      <c r="D4519" s="2"/>
    </row>
    <row r="4520" spans="4:4" x14ac:dyDescent="0.25">
      <c r="D4520" s="2"/>
    </row>
    <row r="4521" spans="4:4" x14ac:dyDescent="0.25">
      <c r="D4521" s="2"/>
    </row>
    <row r="4522" spans="4:4" x14ac:dyDescent="0.25">
      <c r="D4522" s="2"/>
    </row>
    <row r="4523" spans="4:4" x14ac:dyDescent="0.25">
      <c r="D4523" s="2"/>
    </row>
    <row r="4524" spans="4:4" x14ac:dyDescent="0.25">
      <c r="D4524" s="2"/>
    </row>
    <row r="4525" spans="4:4" x14ac:dyDescent="0.25">
      <c r="D4525" s="2"/>
    </row>
    <row r="4526" spans="4:4" x14ac:dyDescent="0.25">
      <c r="D4526" s="2"/>
    </row>
    <row r="4527" spans="4:4" x14ac:dyDescent="0.25">
      <c r="D4527" s="2"/>
    </row>
    <row r="4528" spans="4:4" x14ac:dyDescent="0.25">
      <c r="D4528" s="2"/>
    </row>
    <row r="4529" spans="4:4" x14ac:dyDescent="0.25">
      <c r="D4529" s="2"/>
    </row>
    <row r="4530" spans="4:4" x14ac:dyDescent="0.25">
      <c r="D4530" s="2"/>
    </row>
    <row r="4531" spans="4:4" x14ac:dyDescent="0.25">
      <c r="D4531" s="2"/>
    </row>
    <row r="4532" spans="4:4" x14ac:dyDescent="0.25">
      <c r="D4532" s="2"/>
    </row>
    <row r="4533" spans="4:4" x14ac:dyDescent="0.25">
      <c r="D4533" s="2"/>
    </row>
    <row r="4534" spans="4:4" x14ac:dyDescent="0.25">
      <c r="D4534" s="2"/>
    </row>
    <row r="4535" spans="4:4" x14ac:dyDescent="0.25">
      <c r="D4535" s="2"/>
    </row>
    <row r="4536" spans="4:4" x14ac:dyDescent="0.25">
      <c r="D4536" s="2"/>
    </row>
    <row r="4537" spans="4:4" x14ac:dyDescent="0.25">
      <c r="D4537" s="2"/>
    </row>
    <row r="4538" spans="4:4" x14ac:dyDescent="0.25">
      <c r="D4538" s="2"/>
    </row>
    <row r="4539" spans="4:4" x14ac:dyDescent="0.25">
      <c r="D4539" s="2"/>
    </row>
    <row r="4540" spans="4:4" x14ac:dyDescent="0.25">
      <c r="D4540" s="2"/>
    </row>
    <row r="4541" spans="4:4" x14ac:dyDescent="0.25">
      <c r="D4541" s="2"/>
    </row>
    <row r="4542" spans="4:4" x14ac:dyDescent="0.25">
      <c r="D4542" s="2"/>
    </row>
    <row r="4543" spans="4:4" x14ac:dyDescent="0.25">
      <c r="D4543" s="2"/>
    </row>
    <row r="4544" spans="4:4" x14ac:dyDescent="0.25">
      <c r="D4544" s="2"/>
    </row>
    <row r="4545" spans="4:4" x14ac:dyDescent="0.25">
      <c r="D4545" s="2"/>
    </row>
    <row r="4546" spans="4:4" x14ac:dyDescent="0.25">
      <c r="D4546" s="2"/>
    </row>
    <row r="4547" spans="4:4" x14ac:dyDescent="0.25">
      <c r="D4547" s="2"/>
    </row>
    <row r="4548" spans="4:4" x14ac:dyDescent="0.25">
      <c r="D4548" s="2"/>
    </row>
    <row r="4549" spans="4:4" x14ac:dyDescent="0.25">
      <c r="D4549" s="2"/>
    </row>
    <row r="4550" spans="4:4" x14ac:dyDescent="0.25">
      <c r="D4550" s="2"/>
    </row>
    <row r="4551" spans="4:4" x14ac:dyDescent="0.25">
      <c r="D4551" s="2"/>
    </row>
    <row r="4552" spans="4:4" x14ac:dyDescent="0.25">
      <c r="D4552" s="2"/>
    </row>
    <row r="4553" spans="4:4" x14ac:dyDescent="0.25">
      <c r="D4553" s="2"/>
    </row>
    <row r="4554" spans="4:4" x14ac:dyDescent="0.25">
      <c r="D4554" s="2"/>
    </row>
    <row r="4555" spans="4:4" x14ac:dyDescent="0.25">
      <c r="D4555" s="2"/>
    </row>
    <row r="4556" spans="4:4" x14ac:dyDescent="0.25">
      <c r="D4556" s="2"/>
    </row>
    <row r="4557" spans="4:4" x14ac:dyDescent="0.25">
      <c r="D4557" s="2"/>
    </row>
    <row r="4558" spans="4:4" x14ac:dyDescent="0.25">
      <c r="D4558" s="2"/>
    </row>
    <row r="4559" spans="4:4" x14ac:dyDescent="0.25">
      <c r="D4559" s="2"/>
    </row>
    <row r="4560" spans="4:4" x14ac:dyDescent="0.25">
      <c r="D4560" s="2"/>
    </row>
    <row r="4561" spans="4:4" x14ac:dyDescent="0.25">
      <c r="D4561" s="2"/>
    </row>
    <row r="4562" spans="4:4" x14ac:dyDescent="0.25">
      <c r="D4562" s="2"/>
    </row>
    <row r="4563" spans="4:4" x14ac:dyDescent="0.25">
      <c r="D4563" s="2"/>
    </row>
    <row r="4564" spans="4:4" x14ac:dyDescent="0.25">
      <c r="D4564" s="2"/>
    </row>
    <row r="4565" spans="4:4" x14ac:dyDescent="0.25">
      <c r="D4565" s="2"/>
    </row>
    <row r="4566" spans="4:4" x14ac:dyDescent="0.25">
      <c r="D4566" s="2"/>
    </row>
    <row r="4567" spans="4:4" x14ac:dyDescent="0.25">
      <c r="D4567" s="2"/>
    </row>
    <row r="4568" spans="4:4" x14ac:dyDescent="0.25">
      <c r="D4568" s="2"/>
    </row>
    <row r="4569" spans="4:4" x14ac:dyDescent="0.25">
      <c r="D4569" s="2"/>
    </row>
    <row r="4570" spans="4:4" x14ac:dyDescent="0.25">
      <c r="D4570" s="2"/>
    </row>
    <row r="4571" spans="4:4" x14ac:dyDescent="0.25">
      <c r="D4571" s="2"/>
    </row>
    <row r="4572" spans="4:4" x14ac:dyDescent="0.25">
      <c r="D4572" s="2"/>
    </row>
    <row r="4573" spans="4:4" x14ac:dyDescent="0.25">
      <c r="D4573" s="2"/>
    </row>
    <row r="4574" spans="4:4" x14ac:dyDescent="0.25">
      <c r="D4574" s="2"/>
    </row>
    <row r="4575" spans="4:4" x14ac:dyDescent="0.25">
      <c r="D4575" s="2"/>
    </row>
    <row r="4576" spans="4:4" x14ac:dyDescent="0.25">
      <c r="D4576" s="2"/>
    </row>
    <row r="4577" spans="4:4" x14ac:dyDescent="0.25">
      <c r="D4577" s="2"/>
    </row>
    <row r="4578" spans="4:4" x14ac:dyDescent="0.25">
      <c r="D4578" s="2"/>
    </row>
    <row r="4579" spans="4:4" x14ac:dyDescent="0.25">
      <c r="D4579" s="2"/>
    </row>
    <row r="4580" spans="4:4" x14ac:dyDescent="0.25">
      <c r="D4580" s="2"/>
    </row>
    <row r="4581" spans="4:4" x14ac:dyDescent="0.25">
      <c r="D4581" s="2"/>
    </row>
    <row r="4582" spans="4:4" x14ac:dyDescent="0.25">
      <c r="D4582" s="2"/>
    </row>
    <row r="4583" spans="4:4" x14ac:dyDescent="0.25">
      <c r="D4583" s="2"/>
    </row>
    <row r="4584" spans="4:4" x14ac:dyDescent="0.25">
      <c r="D4584" s="2"/>
    </row>
    <row r="4585" spans="4:4" x14ac:dyDescent="0.25">
      <c r="D4585" s="2"/>
    </row>
    <row r="4586" spans="4:4" x14ac:dyDescent="0.25">
      <c r="D4586" s="2"/>
    </row>
    <row r="4587" spans="4:4" x14ac:dyDescent="0.25">
      <c r="D4587" s="2"/>
    </row>
    <row r="4588" spans="4:4" x14ac:dyDescent="0.25">
      <c r="D4588" s="2"/>
    </row>
    <row r="4589" spans="4:4" x14ac:dyDescent="0.25">
      <c r="D4589" s="2"/>
    </row>
    <row r="4590" spans="4:4" x14ac:dyDescent="0.25">
      <c r="D4590" s="2"/>
    </row>
    <row r="4591" spans="4:4" x14ac:dyDescent="0.25">
      <c r="D4591" s="2"/>
    </row>
    <row r="4592" spans="4:4" x14ac:dyDescent="0.25">
      <c r="D4592" s="2"/>
    </row>
    <row r="4593" spans="4:4" x14ac:dyDescent="0.25">
      <c r="D4593" s="2"/>
    </row>
    <row r="4594" spans="4:4" x14ac:dyDescent="0.25">
      <c r="D4594" s="2"/>
    </row>
    <row r="4595" spans="4:4" x14ac:dyDescent="0.25">
      <c r="D4595" s="2"/>
    </row>
    <row r="4596" spans="4:4" x14ac:dyDescent="0.25">
      <c r="D4596" s="2"/>
    </row>
    <row r="4597" spans="4:4" x14ac:dyDescent="0.25">
      <c r="D4597" s="2"/>
    </row>
    <row r="4598" spans="4:4" x14ac:dyDescent="0.25">
      <c r="D4598" s="2"/>
    </row>
    <row r="4599" spans="4:4" x14ac:dyDescent="0.25">
      <c r="D4599" s="2"/>
    </row>
    <row r="4600" spans="4:4" x14ac:dyDescent="0.25">
      <c r="D4600" s="2"/>
    </row>
    <row r="4601" spans="4:4" x14ac:dyDescent="0.25">
      <c r="D4601" s="2"/>
    </row>
    <row r="4602" spans="4:4" x14ac:dyDescent="0.25">
      <c r="D4602" s="2"/>
    </row>
    <row r="4603" spans="4:4" x14ac:dyDescent="0.25">
      <c r="D4603" s="2"/>
    </row>
    <row r="4604" spans="4:4" x14ac:dyDescent="0.25">
      <c r="D4604" s="2"/>
    </row>
    <row r="4605" spans="4:4" x14ac:dyDescent="0.25">
      <c r="D4605" s="2"/>
    </row>
    <row r="4606" spans="4:4" x14ac:dyDescent="0.25">
      <c r="D4606" s="2"/>
    </row>
    <row r="4607" spans="4:4" x14ac:dyDescent="0.25">
      <c r="D4607" s="2"/>
    </row>
    <row r="4608" spans="4:4" x14ac:dyDescent="0.25">
      <c r="D4608" s="2"/>
    </row>
    <row r="4609" spans="4:4" x14ac:dyDescent="0.25">
      <c r="D4609" s="2"/>
    </row>
    <row r="4610" spans="4:4" x14ac:dyDescent="0.25">
      <c r="D4610" s="2"/>
    </row>
    <row r="4611" spans="4:4" x14ac:dyDescent="0.25">
      <c r="D4611" s="2"/>
    </row>
    <row r="4612" spans="4:4" x14ac:dyDescent="0.25">
      <c r="D4612" s="2"/>
    </row>
    <row r="4613" spans="4:4" x14ac:dyDescent="0.25">
      <c r="D4613" s="2"/>
    </row>
    <row r="4614" spans="4:4" x14ac:dyDescent="0.25">
      <c r="D4614" s="2"/>
    </row>
    <row r="4615" spans="4:4" x14ac:dyDescent="0.25">
      <c r="D4615" s="2"/>
    </row>
    <row r="4616" spans="4:4" x14ac:dyDescent="0.25">
      <c r="D4616" s="2"/>
    </row>
    <row r="4617" spans="4:4" x14ac:dyDescent="0.25">
      <c r="D4617" s="2"/>
    </row>
    <row r="4618" spans="4:4" x14ac:dyDescent="0.25">
      <c r="D4618" s="2"/>
    </row>
    <row r="4619" spans="4:4" x14ac:dyDescent="0.25">
      <c r="D4619" s="2"/>
    </row>
    <row r="4620" spans="4:4" x14ac:dyDescent="0.25">
      <c r="D4620" s="2"/>
    </row>
    <row r="4621" spans="4:4" x14ac:dyDescent="0.25">
      <c r="D4621" s="2"/>
    </row>
    <row r="4622" spans="4:4" x14ac:dyDescent="0.25">
      <c r="D4622" s="2"/>
    </row>
    <row r="4623" spans="4:4" x14ac:dyDescent="0.25">
      <c r="D4623" s="2"/>
    </row>
    <row r="4624" spans="4:4" x14ac:dyDescent="0.25">
      <c r="D4624" s="2"/>
    </row>
    <row r="4625" spans="4:4" x14ac:dyDescent="0.25">
      <c r="D4625" s="2"/>
    </row>
    <row r="4626" spans="4:4" x14ac:dyDescent="0.25">
      <c r="D4626" s="2"/>
    </row>
    <row r="4627" spans="4:4" x14ac:dyDescent="0.25">
      <c r="D4627" s="2"/>
    </row>
    <row r="4628" spans="4:4" x14ac:dyDescent="0.25">
      <c r="D4628" s="2"/>
    </row>
    <row r="4629" spans="4:4" x14ac:dyDescent="0.25">
      <c r="D4629" s="2"/>
    </row>
    <row r="4630" spans="4:4" x14ac:dyDescent="0.25">
      <c r="D4630" s="2"/>
    </row>
    <row r="4631" spans="4:4" x14ac:dyDescent="0.25">
      <c r="D4631" s="2"/>
    </row>
    <row r="4632" spans="4:4" x14ac:dyDescent="0.25">
      <c r="D4632" s="2"/>
    </row>
    <row r="4633" spans="4:4" x14ac:dyDescent="0.25">
      <c r="D4633" s="2"/>
    </row>
    <row r="4634" spans="4:4" x14ac:dyDescent="0.25">
      <c r="D4634" s="2"/>
    </row>
    <row r="4635" spans="4:4" x14ac:dyDescent="0.25">
      <c r="D4635" s="2"/>
    </row>
    <row r="4636" spans="4:4" x14ac:dyDescent="0.25">
      <c r="D4636" s="2"/>
    </row>
    <row r="4637" spans="4:4" x14ac:dyDescent="0.25">
      <c r="D4637" s="2"/>
    </row>
    <row r="4638" spans="4:4" x14ac:dyDescent="0.25">
      <c r="D4638" s="2"/>
    </row>
    <row r="4639" spans="4:4" x14ac:dyDescent="0.25">
      <c r="D4639" s="2"/>
    </row>
    <row r="4640" spans="4:4" x14ac:dyDescent="0.25">
      <c r="D4640" s="2"/>
    </row>
    <row r="4641" spans="4:4" x14ac:dyDescent="0.25">
      <c r="D4641" s="2"/>
    </row>
    <row r="4642" spans="4:4" x14ac:dyDescent="0.25">
      <c r="D4642" s="2"/>
    </row>
    <row r="4643" spans="4:4" x14ac:dyDescent="0.25">
      <c r="D4643" s="2"/>
    </row>
    <row r="4644" spans="4:4" x14ac:dyDescent="0.25">
      <c r="D4644" s="2"/>
    </row>
    <row r="4645" spans="4:4" x14ac:dyDescent="0.25">
      <c r="D4645" s="2"/>
    </row>
    <row r="4646" spans="4:4" x14ac:dyDescent="0.25">
      <c r="D4646" s="2"/>
    </row>
    <row r="4647" spans="4:4" x14ac:dyDescent="0.25">
      <c r="D4647" s="2"/>
    </row>
    <row r="4648" spans="4:4" x14ac:dyDescent="0.25">
      <c r="D4648" s="2"/>
    </row>
    <row r="4649" spans="4:4" x14ac:dyDescent="0.25">
      <c r="D4649" s="2"/>
    </row>
    <row r="4650" spans="4:4" x14ac:dyDescent="0.25">
      <c r="D4650" s="2"/>
    </row>
    <row r="4651" spans="4:4" x14ac:dyDescent="0.25">
      <c r="D4651" s="2"/>
    </row>
    <row r="4652" spans="4:4" x14ac:dyDescent="0.25">
      <c r="D4652" s="2"/>
    </row>
    <row r="4653" spans="4:4" x14ac:dyDescent="0.25">
      <c r="D4653" s="2"/>
    </row>
    <row r="4654" spans="4:4" x14ac:dyDescent="0.25">
      <c r="D4654" s="2"/>
    </row>
    <row r="4655" spans="4:4" x14ac:dyDescent="0.25">
      <c r="D4655" s="2"/>
    </row>
    <row r="4656" spans="4:4" x14ac:dyDescent="0.25">
      <c r="D4656" s="2"/>
    </row>
    <row r="4657" spans="4:4" x14ac:dyDescent="0.25">
      <c r="D4657" s="2"/>
    </row>
    <row r="4658" spans="4:4" x14ac:dyDescent="0.25">
      <c r="D4658" s="2"/>
    </row>
    <row r="4659" spans="4:4" x14ac:dyDescent="0.25">
      <c r="D4659" s="2"/>
    </row>
    <row r="4660" spans="4:4" x14ac:dyDescent="0.25">
      <c r="D4660" s="2"/>
    </row>
    <row r="4661" spans="4:4" x14ac:dyDescent="0.25">
      <c r="D4661" s="2"/>
    </row>
    <row r="4662" spans="4:4" x14ac:dyDescent="0.25">
      <c r="D4662" s="2"/>
    </row>
    <row r="4663" spans="4:4" x14ac:dyDescent="0.25">
      <c r="D4663" s="2"/>
    </row>
    <row r="4664" spans="4:4" x14ac:dyDescent="0.25">
      <c r="D4664" s="2"/>
    </row>
    <row r="4665" spans="4:4" x14ac:dyDescent="0.25">
      <c r="D4665" s="2"/>
    </row>
    <row r="4666" spans="4:4" x14ac:dyDescent="0.25">
      <c r="D4666" s="2"/>
    </row>
    <row r="4667" spans="4:4" x14ac:dyDescent="0.25">
      <c r="D4667" s="2"/>
    </row>
    <row r="4668" spans="4:4" x14ac:dyDescent="0.25">
      <c r="D4668" s="2"/>
    </row>
    <row r="4669" spans="4:4" x14ac:dyDescent="0.25">
      <c r="D4669" s="2"/>
    </row>
    <row r="4670" spans="4:4" x14ac:dyDescent="0.25">
      <c r="D4670" s="2"/>
    </row>
    <row r="4671" spans="4:4" x14ac:dyDescent="0.25">
      <c r="D4671" s="2"/>
    </row>
    <row r="4672" spans="4:4" x14ac:dyDescent="0.25">
      <c r="D4672" s="2"/>
    </row>
    <row r="4673" spans="4:4" x14ac:dyDescent="0.25">
      <c r="D4673" s="2"/>
    </row>
    <row r="4674" spans="4:4" x14ac:dyDescent="0.25">
      <c r="D4674" s="2"/>
    </row>
    <row r="4675" spans="4:4" x14ac:dyDescent="0.25">
      <c r="D4675" s="2"/>
    </row>
    <row r="4676" spans="4:4" x14ac:dyDescent="0.25">
      <c r="D4676" s="2"/>
    </row>
    <row r="4677" spans="4:4" x14ac:dyDescent="0.25">
      <c r="D4677" s="2"/>
    </row>
    <row r="4678" spans="4:4" x14ac:dyDescent="0.25">
      <c r="D4678" s="2"/>
    </row>
    <row r="4679" spans="4:4" x14ac:dyDescent="0.25">
      <c r="D4679" s="2"/>
    </row>
    <row r="4680" spans="4:4" x14ac:dyDescent="0.25">
      <c r="D4680" s="2"/>
    </row>
    <row r="4681" spans="4:4" x14ac:dyDescent="0.25">
      <c r="D4681" s="2"/>
    </row>
    <row r="4682" spans="4:4" x14ac:dyDescent="0.25">
      <c r="D4682" s="2"/>
    </row>
    <row r="4683" spans="4:4" x14ac:dyDescent="0.25">
      <c r="D4683" s="2"/>
    </row>
    <row r="4684" spans="4:4" x14ac:dyDescent="0.25">
      <c r="D4684" s="2"/>
    </row>
    <row r="4685" spans="4:4" x14ac:dyDescent="0.25">
      <c r="D4685" s="2"/>
    </row>
    <row r="4686" spans="4:4" x14ac:dyDescent="0.25">
      <c r="D4686" s="2"/>
    </row>
    <row r="4687" spans="4:4" x14ac:dyDescent="0.25">
      <c r="D4687" s="2"/>
    </row>
    <row r="4688" spans="4:4" x14ac:dyDescent="0.25">
      <c r="D4688" s="2"/>
    </row>
    <row r="4689" spans="4:4" x14ac:dyDescent="0.25">
      <c r="D4689" s="2"/>
    </row>
    <row r="4690" spans="4:4" x14ac:dyDescent="0.25">
      <c r="D4690" s="2"/>
    </row>
    <row r="4691" spans="4:4" x14ac:dyDescent="0.25">
      <c r="D4691" s="2"/>
    </row>
    <row r="4692" spans="4:4" x14ac:dyDescent="0.25">
      <c r="D4692" s="2"/>
    </row>
    <row r="4693" spans="4:4" x14ac:dyDescent="0.25">
      <c r="D4693" s="2"/>
    </row>
    <row r="4694" spans="4:4" x14ac:dyDescent="0.25">
      <c r="D4694" s="2"/>
    </row>
    <row r="4695" spans="4:4" x14ac:dyDescent="0.25">
      <c r="D4695" s="2"/>
    </row>
    <row r="4696" spans="4:4" x14ac:dyDescent="0.25">
      <c r="D4696" s="2"/>
    </row>
    <row r="4697" spans="4:4" x14ac:dyDescent="0.25">
      <c r="D4697" s="2"/>
    </row>
    <row r="4698" spans="4:4" x14ac:dyDescent="0.25">
      <c r="D4698" s="2"/>
    </row>
    <row r="4699" spans="4:4" x14ac:dyDescent="0.25">
      <c r="D4699" s="2"/>
    </row>
    <row r="4700" spans="4:4" x14ac:dyDescent="0.25">
      <c r="D4700" s="2"/>
    </row>
    <row r="4701" spans="4:4" x14ac:dyDescent="0.25">
      <c r="D4701" s="2"/>
    </row>
    <row r="4702" spans="4:4" x14ac:dyDescent="0.25">
      <c r="D4702" s="2"/>
    </row>
    <row r="4703" spans="4:4" x14ac:dyDescent="0.25">
      <c r="D4703" s="2"/>
    </row>
    <row r="4704" spans="4:4" x14ac:dyDescent="0.25">
      <c r="D4704" s="2"/>
    </row>
    <row r="4705" spans="4:4" x14ac:dyDescent="0.25">
      <c r="D4705" s="2"/>
    </row>
    <row r="4706" spans="4:4" x14ac:dyDescent="0.25">
      <c r="D4706" s="2"/>
    </row>
    <row r="4707" spans="4:4" x14ac:dyDescent="0.25">
      <c r="D4707" s="2"/>
    </row>
    <row r="4708" spans="4:4" x14ac:dyDescent="0.25">
      <c r="D4708" s="2"/>
    </row>
    <row r="4709" spans="4:4" x14ac:dyDescent="0.25">
      <c r="D4709" s="2"/>
    </row>
    <row r="4710" spans="4:4" x14ac:dyDescent="0.25">
      <c r="D4710" s="2"/>
    </row>
    <row r="4711" spans="4:4" x14ac:dyDescent="0.25">
      <c r="D4711" s="2"/>
    </row>
    <row r="4712" spans="4:4" x14ac:dyDescent="0.25">
      <c r="D4712" s="2"/>
    </row>
    <row r="4713" spans="4:4" x14ac:dyDescent="0.25">
      <c r="D4713" s="2"/>
    </row>
    <row r="4714" spans="4:4" x14ac:dyDescent="0.25">
      <c r="D4714" s="2"/>
    </row>
    <row r="4715" spans="4:4" x14ac:dyDescent="0.25">
      <c r="D4715" s="2"/>
    </row>
    <row r="4716" spans="4:4" x14ac:dyDescent="0.25">
      <c r="D4716" s="2"/>
    </row>
    <row r="4717" spans="4:4" x14ac:dyDescent="0.25">
      <c r="D4717" s="2"/>
    </row>
    <row r="4718" spans="4:4" x14ac:dyDescent="0.25">
      <c r="D4718" s="2"/>
    </row>
    <row r="4719" spans="4:4" x14ac:dyDescent="0.25">
      <c r="D4719" s="2"/>
    </row>
    <row r="4720" spans="4:4" x14ac:dyDescent="0.25">
      <c r="D4720" s="2"/>
    </row>
    <row r="4721" spans="4:4" x14ac:dyDescent="0.25">
      <c r="D4721" s="2"/>
    </row>
    <row r="4722" spans="4:4" x14ac:dyDescent="0.25">
      <c r="D4722" s="2"/>
    </row>
    <row r="4723" spans="4:4" x14ac:dyDescent="0.25">
      <c r="D4723" s="2"/>
    </row>
    <row r="4724" spans="4:4" x14ac:dyDescent="0.25">
      <c r="D4724" s="2"/>
    </row>
    <row r="4725" spans="4:4" x14ac:dyDescent="0.25">
      <c r="D4725" s="2"/>
    </row>
    <row r="4726" spans="4:4" x14ac:dyDescent="0.25">
      <c r="D4726" s="2"/>
    </row>
    <row r="4727" spans="4:4" x14ac:dyDescent="0.25">
      <c r="D4727" s="2"/>
    </row>
    <row r="4728" spans="4:4" x14ac:dyDescent="0.25">
      <c r="D4728" s="2"/>
    </row>
    <row r="4729" spans="4:4" x14ac:dyDescent="0.25">
      <c r="D4729" s="2"/>
    </row>
    <row r="4730" spans="4:4" x14ac:dyDescent="0.25">
      <c r="D4730" s="2"/>
    </row>
    <row r="4731" spans="4:4" x14ac:dyDescent="0.25">
      <c r="D4731" s="2"/>
    </row>
    <row r="4732" spans="4:4" x14ac:dyDescent="0.25">
      <c r="D4732" s="2"/>
    </row>
    <row r="4733" spans="4:4" x14ac:dyDescent="0.25">
      <c r="D4733" s="2"/>
    </row>
    <row r="4734" spans="4:4" x14ac:dyDescent="0.25">
      <c r="D4734" s="2"/>
    </row>
    <row r="4735" spans="4:4" x14ac:dyDescent="0.25">
      <c r="D4735" s="2"/>
    </row>
    <row r="4736" spans="4:4" x14ac:dyDescent="0.25">
      <c r="D4736" s="2"/>
    </row>
    <row r="4737" spans="4:4" x14ac:dyDescent="0.25">
      <c r="D4737" s="2"/>
    </row>
    <row r="4738" spans="4:4" x14ac:dyDescent="0.25">
      <c r="D4738" s="2"/>
    </row>
    <row r="4739" spans="4:4" x14ac:dyDescent="0.25">
      <c r="D4739" s="2"/>
    </row>
    <row r="4740" spans="4:4" x14ac:dyDescent="0.25">
      <c r="D4740" s="2"/>
    </row>
    <row r="4741" spans="4:4" x14ac:dyDescent="0.25">
      <c r="D4741" s="2"/>
    </row>
    <row r="4742" spans="4:4" x14ac:dyDescent="0.25">
      <c r="D4742" s="2"/>
    </row>
    <row r="4743" spans="4:4" x14ac:dyDescent="0.25">
      <c r="D4743" s="2"/>
    </row>
    <row r="4744" spans="4:4" x14ac:dyDescent="0.25">
      <c r="D4744" s="2"/>
    </row>
    <row r="4745" spans="4:4" x14ac:dyDescent="0.25">
      <c r="D4745" s="2"/>
    </row>
    <row r="4746" spans="4:4" x14ac:dyDescent="0.25">
      <c r="D4746" s="2"/>
    </row>
    <row r="4747" spans="4:4" x14ac:dyDescent="0.25">
      <c r="D4747" s="2"/>
    </row>
    <row r="4748" spans="4:4" x14ac:dyDescent="0.25">
      <c r="D4748" s="2"/>
    </row>
    <row r="4749" spans="4:4" x14ac:dyDescent="0.25">
      <c r="D4749" s="2"/>
    </row>
    <row r="4750" spans="4:4" x14ac:dyDescent="0.25">
      <c r="D4750" s="2"/>
    </row>
    <row r="4751" spans="4:4" x14ac:dyDescent="0.25">
      <c r="D4751" s="2"/>
    </row>
    <row r="4752" spans="4:4" x14ac:dyDescent="0.25">
      <c r="D4752" s="2"/>
    </row>
    <row r="4753" spans="4:4" x14ac:dyDescent="0.25">
      <c r="D4753" s="2"/>
    </row>
    <row r="4754" spans="4:4" x14ac:dyDescent="0.25">
      <c r="D4754" s="2"/>
    </row>
    <row r="4755" spans="4:4" x14ac:dyDescent="0.25">
      <c r="D4755" s="2"/>
    </row>
    <row r="4756" spans="4:4" x14ac:dyDescent="0.25">
      <c r="D4756" s="2"/>
    </row>
    <row r="4757" spans="4:4" x14ac:dyDescent="0.25">
      <c r="D4757" s="2"/>
    </row>
    <row r="4758" spans="4:4" x14ac:dyDescent="0.25">
      <c r="D4758" s="2"/>
    </row>
    <row r="4759" spans="4:4" x14ac:dyDescent="0.25">
      <c r="D4759" s="2"/>
    </row>
    <row r="4760" spans="4:4" x14ac:dyDescent="0.25">
      <c r="D4760" s="2"/>
    </row>
    <row r="4761" spans="4:4" x14ac:dyDescent="0.25">
      <c r="D4761" s="2"/>
    </row>
    <row r="4762" spans="4:4" x14ac:dyDescent="0.25">
      <c r="D4762" s="2"/>
    </row>
    <row r="4763" spans="4:4" x14ac:dyDescent="0.25">
      <c r="D4763" s="2"/>
    </row>
    <row r="4764" spans="4:4" x14ac:dyDescent="0.25">
      <c r="D4764" s="2"/>
    </row>
    <row r="4765" spans="4:4" x14ac:dyDescent="0.25">
      <c r="D4765" s="2"/>
    </row>
    <row r="4766" spans="4:4" x14ac:dyDescent="0.25">
      <c r="D4766" s="2"/>
    </row>
    <row r="4767" spans="4:4" x14ac:dyDescent="0.25">
      <c r="D4767" s="2"/>
    </row>
    <row r="4768" spans="4:4" x14ac:dyDescent="0.25">
      <c r="D4768" s="2"/>
    </row>
    <row r="4769" spans="4:4" x14ac:dyDescent="0.25">
      <c r="D4769" s="2"/>
    </row>
    <row r="4770" spans="4:4" x14ac:dyDescent="0.25">
      <c r="D4770" s="2"/>
    </row>
    <row r="4771" spans="4:4" x14ac:dyDescent="0.25">
      <c r="D4771" s="2"/>
    </row>
    <row r="4772" spans="4:4" x14ac:dyDescent="0.25">
      <c r="D4772" s="2"/>
    </row>
    <row r="4773" spans="4:4" x14ac:dyDescent="0.25">
      <c r="D4773" s="2"/>
    </row>
    <row r="4774" spans="4:4" x14ac:dyDescent="0.25">
      <c r="D4774" s="2"/>
    </row>
    <row r="4775" spans="4:4" x14ac:dyDescent="0.25">
      <c r="D4775" s="2"/>
    </row>
    <row r="4776" spans="4:4" x14ac:dyDescent="0.25">
      <c r="D4776" s="2"/>
    </row>
    <row r="4777" spans="4:4" x14ac:dyDescent="0.25">
      <c r="D4777" s="2"/>
    </row>
    <row r="4778" spans="4:4" x14ac:dyDescent="0.25">
      <c r="D4778" s="2"/>
    </row>
    <row r="4779" spans="4:4" x14ac:dyDescent="0.25">
      <c r="D4779" s="2"/>
    </row>
    <row r="4780" spans="4:4" x14ac:dyDescent="0.25">
      <c r="D4780" s="2"/>
    </row>
    <row r="4781" spans="4:4" x14ac:dyDescent="0.25">
      <c r="D4781" s="2"/>
    </row>
    <row r="4782" spans="4:4" x14ac:dyDescent="0.25">
      <c r="D4782" s="2"/>
    </row>
    <row r="4783" spans="4:4" x14ac:dyDescent="0.25">
      <c r="D4783" s="2"/>
    </row>
    <row r="4784" spans="4:4" x14ac:dyDescent="0.25">
      <c r="D4784" s="2"/>
    </row>
    <row r="4785" spans="4:4" x14ac:dyDescent="0.25">
      <c r="D4785" s="2"/>
    </row>
    <row r="4786" spans="4:4" x14ac:dyDescent="0.25">
      <c r="D4786" s="2"/>
    </row>
    <row r="4787" spans="4:4" x14ac:dyDescent="0.25">
      <c r="D4787" s="2"/>
    </row>
    <row r="4788" spans="4:4" x14ac:dyDescent="0.25">
      <c r="D4788" s="2"/>
    </row>
    <row r="4789" spans="4:4" x14ac:dyDescent="0.25">
      <c r="D4789" s="2"/>
    </row>
    <row r="4790" spans="4:4" x14ac:dyDescent="0.25">
      <c r="D4790" s="2"/>
    </row>
    <row r="4791" spans="4:4" x14ac:dyDescent="0.25">
      <c r="D4791" s="2"/>
    </row>
    <row r="4792" spans="4:4" x14ac:dyDescent="0.25">
      <c r="D4792" s="2"/>
    </row>
    <row r="4793" spans="4:4" x14ac:dyDescent="0.25">
      <c r="D4793" s="2"/>
    </row>
    <row r="4794" spans="4:4" x14ac:dyDescent="0.25">
      <c r="D4794" s="2"/>
    </row>
    <row r="4795" spans="4:4" x14ac:dyDescent="0.25">
      <c r="D4795" s="2"/>
    </row>
    <row r="4796" spans="4:4" x14ac:dyDescent="0.25">
      <c r="D4796" s="2"/>
    </row>
    <row r="4797" spans="4:4" x14ac:dyDescent="0.25">
      <c r="D4797" s="2"/>
    </row>
    <row r="4798" spans="4:4" x14ac:dyDescent="0.25">
      <c r="D4798" s="2"/>
    </row>
    <row r="4799" spans="4:4" x14ac:dyDescent="0.25">
      <c r="D4799" s="2"/>
    </row>
    <row r="4800" spans="4:4" x14ac:dyDescent="0.25">
      <c r="D4800" s="2"/>
    </row>
    <row r="4801" spans="4:4" x14ac:dyDescent="0.25">
      <c r="D4801" s="2"/>
    </row>
    <row r="4802" spans="4:4" x14ac:dyDescent="0.25">
      <c r="D4802" s="2"/>
    </row>
    <row r="4803" spans="4:4" x14ac:dyDescent="0.25">
      <c r="D4803" s="2"/>
    </row>
    <row r="4804" spans="4:4" x14ac:dyDescent="0.25">
      <c r="D4804" s="2"/>
    </row>
    <row r="4805" spans="4:4" x14ac:dyDescent="0.25">
      <c r="D4805" s="2"/>
    </row>
    <row r="4806" spans="4:4" x14ac:dyDescent="0.25">
      <c r="D4806" s="2"/>
    </row>
    <row r="4807" spans="4:4" x14ac:dyDescent="0.25">
      <c r="D4807" s="2"/>
    </row>
    <row r="4808" spans="4:4" x14ac:dyDescent="0.25">
      <c r="D4808" s="2"/>
    </row>
    <row r="4809" spans="4:4" x14ac:dyDescent="0.25">
      <c r="D4809" s="2"/>
    </row>
    <row r="4810" spans="4:4" x14ac:dyDescent="0.25">
      <c r="D4810" s="2"/>
    </row>
    <row r="4811" spans="4:4" x14ac:dyDescent="0.25">
      <c r="D4811" s="2"/>
    </row>
    <row r="4812" spans="4:4" x14ac:dyDescent="0.25">
      <c r="D4812" s="2"/>
    </row>
    <row r="4813" spans="4:4" x14ac:dyDescent="0.25">
      <c r="D4813" s="2"/>
    </row>
    <row r="4814" spans="4:4" x14ac:dyDescent="0.25">
      <c r="D4814" s="2"/>
    </row>
    <row r="4815" spans="4:4" x14ac:dyDescent="0.25">
      <c r="D4815" s="2"/>
    </row>
    <row r="4816" spans="4:4" x14ac:dyDescent="0.25">
      <c r="D4816" s="2"/>
    </row>
    <row r="4817" spans="4:4" x14ac:dyDescent="0.25">
      <c r="D4817" s="2"/>
    </row>
    <row r="4818" spans="4:4" x14ac:dyDescent="0.25">
      <c r="D4818" s="2"/>
    </row>
    <row r="4819" spans="4:4" x14ac:dyDescent="0.25">
      <c r="D4819" s="2"/>
    </row>
    <row r="4820" spans="4:4" x14ac:dyDescent="0.25">
      <c r="D4820" s="2"/>
    </row>
    <row r="4821" spans="4:4" x14ac:dyDescent="0.25">
      <c r="D4821" s="2"/>
    </row>
    <row r="4822" spans="4:4" x14ac:dyDescent="0.25">
      <c r="D4822" s="2"/>
    </row>
    <row r="4823" spans="4:4" x14ac:dyDescent="0.25">
      <c r="D4823" s="2"/>
    </row>
    <row r="4824" spans="4:4" x14ac:dyDescent="0.25">
      <c r="D4824" s="2"/>
    </row>
    <row r="4825" spans="4:4" x14ac:dyDescent="0.25">
      <c r="D4825" s="2"/>
    </row>
    <row r="4826" spans="4:4" x14ac:dyDescent="0.25">
      <c r="D4826" s="2"/>
    </row>
    <row r="4827" spans="4:4" x14ac:dyDescent="0.25">
      <c r="D4827" s="2"/>
    </row>
    <row r="4828" spans="4:4" x14ac:dyDescent="0.25">
      <c r="D4828" s="2"/>
    </row>
    <row r="4829" spans="4:4" x14ac:dyDescent="0.25">
      <c r="D4829" s="2"/>
    </row>
    <row r="4830" spans="4:4" x14ac:dyDescent="0.25">
      <c r="D4830" s="2"/>
    </row>
    <row r="4831" spans="4:4" x14ac:dyDescent="0.25">
      <c r="D4831" s="2"/>
    </row>
    <row r="4832" spans="4:4" x14ac:dyDescent="0.25">
      <c r="D4832" s="2"/>
    </row>
    <row r="4833" spans="4:4" x14ac:dyDescent="0.25">
      <c r="D4833" s="2"/>
    </row>
    <row r="4834" spans="4:4" x14ac:dyDescent="0.25">
      <c r="D4834" s="2"/>
    </row>
    <row r="4835" spans="4:4" x14ac:dyDescent="0.25">
      <c r="D4835" s="2"/>
    </row>
    <row r="4836" spans="4:4" x14ac:dyDescent="0.25">
      <c r="D4836" s="2"/>
    </row>
    <row r="4837" spans="4:4" x14ac:dyDescent="0.25">
      <c r="D4837" s="2"/>
    </row>
    <row r="4838" spans="4:4" x14ac:dyDescent="0.25">
      <c r="D4838" s="2"/>
    </row>
    <row r="4839" spans="4:4" x14ac:dyDescent="0.25">
      <c r="D4839" s="2"/>
    </row>
    <row r="4840" spans="4:4" x14ac:dyDescent="0.25">
      <c r="D4840" s="2"/>
    </row>
    <row r="4841" spans="4:4" x14ac:dyDescent="0.25">
      <c r="D4841" s="2"/>
    </row>
    <row r="4842" spans="4:4" x14ac:dyDescent="0.25">
      <c r="D4842" s="2"/>
    </row>
    <row r="4843" spans="4:4" x14ac:dyDescent="0.25">
      <c r="D4843" s="2"/>
    </row>
    <row r="4844" spans="4:4" x14ac:dyDescent="0.25">
      <c r="D4844" s="2"/>
    </row>
    <row r="4845" spans="4:4" x14ac:dyDescent="0.25">
      <c r="D4845" s="2"/>
    </row>
    <row r="4846" spans="4:4" x14ac:dyDescent="0.25">
      <c r="D4846" s="2"/>
    </row>
    <row r="4847" spans="4:4" x14ac:dyDescent="0.25">
      <c r="D4847" s="2"/>
    </row>
    <row r="4848" spans="4:4" x14ac:dyDescent="0.25">
      <c r="D4848" s="2"/>
    </row>
    <row r="4849" spans="4:4" x14ac:dyDescent="0.25">
      <c r="D4849" s="2"/>
    </row>
    <row r="4850" spans="4:4" x14ac:dyDescent="0.25">
      <c r="D4850" s="2"/>
    </row>
    <row r="4851" spans="4:4" x14ac:dyDescent="0.25">
      <c r="D4851" s="2"/>
    </row>
    <row r="4852" spans="4:4" x14ac:dyDescent="0.25">
      <c r="D4852" s="2"/>
    </row>
    <row r="4853" spans="4:4" x14ac:dyDescent="0.25">
      <c r="D4853" s="2"/>
    </row>
    <row r="4854" spans="4:4" x14ac:dyDescent="0.25">
      <c r="D4854" s="2"/>
    </row>
    <row r="4855" spans="4:4" x14ac:dyDescent="0.25">
      <c r="D4855" s="2"/>
    </row>
    <row r="4856" spans="4:4" x14ac:dyDescent="0.25">
      <c r="D4856" s="2"/>
    </row>
    <row r="4857" spans="4:4" x14ac:dyDescent="0.25">
      <c r="D4857" s="2"/>
    </row>
    <row r="4858" spans="4:4" x14ac:dyDescent="0.25">
      <c r="D4858" s="2"/>
    </row>
    <row r="4859" spans="4:4" x14ac:dyDescent="0.25">
      <c r="D4859" s="2"/>
    </row>
    <row r="4860" spans="4:4" x14ac:dyDescent="0.25">
      <c r="D4860" s="2"/>
    </row>
    <row r="4861" spans="4:4" x14ac:dyDescent="0.25">
      <c r="D4861" s="2"/>
    </row>
    <row r="4862" spans="4:4" x14ac:dyDescent="0.25">
      <c r="D4862" s="2"/>
    </row>
    <row r="4863" spans="4:4" x14ac:dyDescent="0.25">
      <c r="D4863" s="2"/>
    </row>
    <row r="4864" spans="4:4" x14ac:dyDescent="0.25">
      <c r="D4864" s="2"/>
    </row>
    <row r="4865" spans="4:4" x14ac:dyDescent="0.25">
      <c r="D4865" s="2"/>
    </row>
    <row r="4866" spans="4:4" x14ac:dyDescent="0.25">
      <c r="D4866" s="2"/>
    </row>
    <row r="4867" spans="4:4" x14ac:dyDescent="0.25">
      <c r="D4867" s="2"/>
    </row>
    <row r="4868" spans="4:4" x14ac:dyDescent="0.25">
      <c r="D4868" s="2"/>
    </row>
    <row r="4869" spans="4:4" x14ac:dyDescent="0.25">
      <c r="D4869" s="2"/>
    </row>
    <row r="4870" spans="4:4" x14ac:dyDescent="0.25">
      <c r="D4870" s="2"/>
    </row>
    <row r="4871" spans="4:4" x14ac:dyDescent="0.25">
      <c r="D4871" s="2"/>
    </row>
    <row r="4872" spans="4:4" x14ac:dyDescent="0.25">
      <c r="D4872" s="2"/>
    </row>
    <row r="4873" spans="4:4" x14ac:dyDescent="0.25">
      <c r="D4873" s="2"/>
    </row>
    <row r="4874" spans="4:4" x14ac:dyDescent="0.25">
      <c r="D4874" s="2"/>
    </row>
    <row r="4875" spans="4:4" x14ac:dyDescent="0.25">
      <c r="D4875" s="2"/>
    </row>
    <row r="4876" spans="4:4" x14ac:dyDescent="0.25">
      <c r="D4876" s="2"/>
    </row>
    <row r="4877" spans="4:4" x14ac:dyDescent="0.25">
      <c r="D4877" s="2"/>
    </row>
    <row r="4878" spans="4:4" x14ac:dyDescent="0.25">
      <c r="D4878" s="2"/>
    </row>
    <row r="4879" spans="4:4" x14ac:dyDescent="0.25">
      <c r="D4879" s="2"/>
    </row>
    <row r="4880" spans="4:4" x14ac:dyDescent="0.25">
      <c r="D4880" s="2"/>
    </row>
    <row r="4881" spans="4:4" x14ac:dyDescent="0.25">
      <c r="D4881" s="2"/>
    </row>
    <row r="4882" spans="4:4" x14ac:dyDescent="0.25">
      <c r="D4882" s="2"/>
    </row>
    <row r="4883" spans="4:4" x14ac:dyDescent="0.25">
      <c r="D4883" s="2"/>
    </row>
    <row r="4884" spans="4:4" x14ac:dyDescent="0.25">
      <c r="D4884" s="2"/>
    </row>
    <row r="4885" spans="4:4" x14ac:dyDescent="0.25">
      <c r="D4885" s="2"/>
    </row>
    <row r="4886" spans="4:4" x14ac:dyDescent="0.25">
      <c r="D4886" s="2"/>
    </row>
    <row r="4887" spans="4:4" x14ac:dyDescent="0.25">
      <c r="D4887" s="2"/>
    </row>
    <row r="4888" spans="4:4" x14ac:dyDescent="0.25">
      <c r="D4888" s="2"/>
    </row>
    <row r="4889" spans="4:4" x14ac:dyDescent="0.25">
      <c r="D4889" s="2"/>
    </row>
    <row r="4890" spans="4:4" x14ac:dyDescent="0.25">
      <c r="D4890" s="2"/>
    </row>
    <row r="4891" spans="4:4" x14ac:dyDescent="0.25">
      <c r="D4891" s="2"/>
    </row>
    <row r="4892" spans="4:4" x14ac:dyDescent="0.25">
      <c r="D4892" s="2"/>
    </row>
    <row r="4893" spans="4:4" x14ac:dyDescent="0.25">
      <c r="D4893" s="2"/>
    </row>
    <row r="4894" spans="4:4" x14ac:dyDescent="0.25">
      <c r="D4894" s="2"/>
    </row>
    <row r="4895" spans="4:4" x14ac:dyDescent="0.25">
      <c r="D4895" s="2"/>
    </row>
    <row r="4896" spans="4:4" x14ac:dyDescent="0.25">
      <c r="D4896" s="2"/>
    </row>
    <row r="4897" spans="4:4" x14ac:dyDescent="0.25">
      <c r="D4897" s="2"/>
    </row>
    <row r="4898" spans="4:4" x14ac:dyDescent="0.25">
      <c r="D4898" s="2"/>
    </row>
    <row r="4899" spans="4:4" x14ac:dyDescent="0.25">
      <c r="D4899" s="2"/>
    </row>
    <row r="4900" spans="4:4" x14ac:dyDescent="0.25">
      <c r="D4900" s="2"/>
    </row>
    <row r="4901" spans="4:4" x14ac:dyDescent="0.25">
      <c r="D4901" s="2"/>
    </row>
    <row r="4902" spans="4:4" x14ac:dyDescent="0.25">
      <c r="D4902" s="2"/>
    </row>
    <row r="4903" spans="4:4" x14ac:dyDescent="0.25">
      <c r="D4903" s="2"/>
    </row>
    <row r="4904" spans="4:4" x14ac:dyDescent="0.25">
      <c r="D4904" s="2"/>
    </row>
    <row r="4905" spans="4:4" x14ac:dyDescent="0.25">
      <c r="D4905" s="2"/>
    </row>
    <row r="4906" spans="4:4" x14ac:dyDescent="0.25">
      <c r="D4906" s="2"/>
    </row>
    <row r="4907" spans="4:4" x14ac:dyDescent="0.25">
      <c r="D4907" s="2"/>
    </row>
    <row r="4908" spans="4:4" x14ac:dyDescent="0.25">
      <c r="D4908" s="2"/>
    </row>
    <row r="4909" spans="4:4" x14ac:dyDescent="0.25">
      <c r="D4909" s="2"/>
    </row>
    <row r="4910" spans="4:4" x14ac:dyDescent="0.25">
      <c r="D4910" s="2"/>
    </row>
    <row r="4911" spans="4:4" x14ac:dyDescent="0.25">
      <c r="D4911" s="2"/>
    </row>
    <row r="4912" spans="4:4" x14ac:dyDescent="0.25">
      <c r="D4912" s="2"/>
    </row>
    <row r="4913" spans="4:4" x14ac:dyDescent="0.25">
      <c r="D4913" s="2"/>
    </row>
    <row r="4914" spans="4:4" x14ac:dyDescent="0.25">
      <c r="D4914" s="2"/>
    </row>
    <row r="4915" spans="4:4" x14ac:dyDescent="0.25">
      <c r="D4915" s="2"/>
    </row>
    <row r="4916" spans="4:4" x14ac:dyDescent="0.25">
      <c r="D4916" s="2"/>
    </row>
    <row r="4917" spans="4:4" x14ac:dyDescent="0.25">
      <c r="D4917" s="2"/>
    </row>
    <row r="4918" spans="4:4" x14ac:dyDescent="0.25">
      <c r="D4918" s="2"/>
    </row>
    <row r="4919" spans="4:4" x14ac:dyDescent="0.25">
      <c r="D4919" s="2"/>
    </row>
    <row r="4920" spans="4:4" x14ac:dyDescent="0.25">
      <c r="D4920" s="2"/>
    </row>
    <row r="4921" spans="4:4" x14ac:dyDescent="0.25">
      <c r="D4921" s="2"/>
    </row>
    <row r="4922" spans="4:4" x14ac:dyDescent="0.25">
      <c r="D4922" s="2"/>
    </row>
    <row r="4923" spans="4:4" x14ac:dyDescent="0.25">
      <c r="D4923" s="2"/>
    </row>
    <row r="4924" spans="4:4" x14ac:dyDescent="0.25">
      <c r="D4924" s="2"/>
    </row>
    <row r="4925" spans="4:4" x14ac:dyDescent="0.25">
      <c r="D4925" s="2"/>
    </row>
    <row r="4926" spans="4:4" x14ac:dyDescent="0.25">
      <c r="D4926" s="2"/>
    </row>
    <row r="4927" spans="4:4" x14ac:dyDescent="0.25">
      <c r="D4927" s="2"/>
    </row>
    <row r="4928" spans="4:4" x14ac:dyDescent="0.25">
      <c r="D4928" s="2"/>
    </row>
    <row r="4929" spans="4:4" x14ac:dyDescent="0.25">
      <c r="D4929" s="2"/>
    </row>
    <row r="4930" spans="4:4" x14ac:dyDescent="0.25">
      <c r="D4930" s="2"/>
    </row>
    <row r="4931" spans="4:4" x14ac:dyDescent="0.25">
      <c r="D4931" s="2"/>
    </row>
    <row r="4932" spans="4:4" x14ac:dyDescent="0.25">
      <c r="D4932" s="2"/>
    </row>
    <row r="4933" spans="4:4" x14ac:dyDescent="0.25">
      <c r="D4933" s="2"/>
    </row>
    <row r="4934" spans="4:4" x14ac:dyDescent="0.25">
      <c r="D4934" s="2"/>
    </row>
    <row r="4935" spans="4:4" x14ac:dyDescent="0.25">
      <c r="D4935" s="2"/>
    </row>
    <row r="4936" spans="4:4" x14ac:dyDescent="0.25">
      <c r="D4936" s="2"/>
    </row>
    <row r="4937" spans="4:4" x14ac:dyDescent="0.25">
      <c r="D4937" s="2"/>
    </row>
    <row r="4938" spans="4:4" x14ac:dyDescent="0.25">
      <c r="D4938" s="2"/>
    </row>
    <row r="4939" spans="4:4" x14ac:dyDescent="0.25">
      <c r="D4939" s="2"/>
    </row>
    <row r="4940" spans="4:4" x14ac:dyDescent="0.25">
      <c r="D4940" s="2"/>
    </row>
    <row r="4941" spans="4:4" x14ac:dyDescent="0.25">
      <c r="D4941" s="2"/>
    </row>
    <row r="4942" spans="4:4" x14ac:dyDescent="0.25">
      <c r="D4942" s="2"/>
    </row>
    <row r="4943" spans="4:4" x14ac:dyDescent="0.25">
      <c r="D4943" s="2"/>
    </row>
    <row r="4944" spans="4:4" x14ac:dyDescent="0.25">
      <c r="D4944" s="2"/>
    </row>
    <row r="4945" spans="4:4" x14ac:dyDescent="0.25">
      <c r="D4945" s="2"/>
    </row>
    <row r="4946" spans="4:4" x14ac:dyDescent="0.25">
      <c r="D4946" s="2"/>
    </row>
    <row r="4947" spans="4:4" x14ac:dyDescent="0.25">
      <c r="D4947" s="2"/>
    </row>
    <row r="4948" spans="4:4" x14ac:dyDescent="0.25">
      <c r="D4948" s="2"/>
    </row>
    <row r="4949" spans="4:4" x14ac:dyDescent="0.25">
      <c r="D4949" s="2"/>
    </row>
    <row r="4950" spans="4:4" x14ac:dyDescent="0.25">
      <c r="D4950" s="2"/>
    </row>
    <row r="4951" spans="4:4" x14ac:dyDescent="0.25">
      <c r="D4951" s="2"/>
    </row>
    <row r="4952" spans="4:4" x14ac:dyDescent="0.25">
      <c r="D4952" s="2"/>
    </row>
    <row r="4953" spans="4:4" x14ac:dyDescent="0.25">
      <c r="D4953" s="2"/>
    </row>
    <row r="4954" spans="4:4" x14ac:dyDescent="0.25">
      <c r="D4954" s="2"/>
    </row>
    <row r="4955" spans="4:4" x14ac:dyDescent="0.25">
      <c r="D4955" s="2"/>
    </row>
    <row r="4956" spans="4:4" x14ac:dyDescent="0.25">
      <c r="D4956" s="2"/>
    </row>
    <row r="4957" spans="4:4" x14ac:dyDescent="0.25">
      <c r="D4957" s="2"/>
    </row>
    <row r="4958" spans="4:4" x14ac:dyDescent="0.25">
      <c r="D4958" s="2"/>
    </row>
    <row r="4959" spans="4:4" x14ac:dyDescent="0.25">
      <c r="D4959" s="2"/>
    </row>
    <row r="4960" spans="4:4" x14ac:dyDescent="0.25">
      <c r="D4960" s="2"/>
    </row>
    <row r="4961" spans="4:4" x14ac:dyDescent="0.25">
      <c r="D4961" s="2"/>
    </row>
    <row r="4962" spans="4:4" x14ac:dyDescent="0.25">
      <c r="D4962" s="2"/>
    </row>
    <row r="4963" spans="4:4" x14ac:dyDescent="0.25">
      <c r="D4963" s="2"/>
    </row>
    <row r="4964" spans="4:4" x14ac:dyDescent="0.25">
      <c r="D4964" s="2"/>
    </row>
    <row r="4965" spans="4:4" x14ac:dyDescent="0.25">
      <c r="D4965" s="2"/>
    </row>
    <row r="4966" spans="4:4" x14ac:dyDescent="0.25">
      <c r="D4966" s="2"/>
    </row>
    <row r="4967" spans="4:4" x14ac:dyDescent="0.25">
      <c r="D4967" s="2"/>
    </row>
    <row r="4968" spans="4:4" x14ac:dyDescent="0.25">
      <c r="D4968" s="2"/>
    </row>
    <row r="4969" spans="4:4" x14ac:dyDescent="0.25">
      <c r="D4969" s="2"/>
    </row>
    <row r="4970" spans="4:4" x14ac:dyDescent="0.25">
      <c r="D4970" s="2"/>
    </row>
    <row r="4971" spans="4:4" x14ac:dyDescent="0.25">
      <c r="D4971" s="2"/>
    </row>
    <row r="4972" spans="4:4" x14ac:dyDescent="0.25">
      <c r="D4972" s="2"/>
    </row>
    <row r="4973" spans="4:4" x14ac:dyDescent="0.25">
      <c r="D4973" s="2"/>
    </row>
    <row r="4974" spans="4:4" x14ac:dyDescent="0.25">
      <c r="D4974" s="2"/>
    </row>
    <row r="4975" spans="4:4" x14ac:dyDescent="0.25">
      <c r="D4975" s="2"/>
    </row>
    <row r="4976" spans="4:4" x14ac:dyDescent="0.25">
      <c r="D4976" s="2"/>
    </row>
    <row r="4977" spans="4:4" x14ac:dyDescent="0.25">
      <c r="D4977" s="2"/>
    </row>
    <row r="4978" spans="4:4" x14ac:dyDescent="0.25">
      <c r="D4978" s="2"/>
    </row>
    <row r="4979" spans="4:4" x14ac:dyDescent="0.25">
      <c r="D4979" s="2"/>
    </row>
    <row r="4980" spans="4:4" x14ac:dyDescent="0.25">
      <c r="D4980" s="2"/>
    </row>
    <row r="4981" spans="4:4" x14ac:dyDescent="0.25">
      <c r="D4981" s="2"/>
    </row>
    <row r="4982" spans="4:4" x14ac:dyDescent="0.25">
      <c r="D4982" s="2"/>
    </row>
    <row r="4983" spans="4:4" x14ac:dyDescent="0.25">
      <c r="D4983" s="2"/>
    </row>
    <row r="4984" spans="4:4" x14ac:dyDescent="0.25">
      <c r="D4984" s="2"/>
    </row>
    <row r="4985" spans="4:4" x14ac:dyDescent="0.25">
      <c r="D4985" s="2"/>
    </row>
    <row r="4986" spans="4:4" x14ac:dyDescent="0.25">
      <c r="D4986" s="2"/>
    </row>
    <row r="4987" spans="4:4" x14ac:dyDescent="0.25">
      <c r="D4987" s="2"/>
    </row>
    <row r="4988" spans="4:4" x14ac:dyDescent="0.25">
      <c r="D4988" s="2"/>
    </row>
    <row r="4989" spans="4:4" x14ac:dyDescent="0.25">
      <c r="D4989" s="2"/>
    </row>
    <row r="4990" spans="4:4" x14ac:dyDescent="0.25">
      <c r="D4990" s="2"/>
    </row>
    <row r="4991" spans="4:4" x14ac:dyDescent="0.25">
      <c r="D4991" s="2"/>
    </row>
    <row r="4992" spans="4:4" x14ac:dyDescent="0.25">
      <c r="D4992" s="2"/>
    </row>
    <row r="4993" spans="4:4" x14ac:dyDescent="0.25">
      <c r="D4993" s="2"/>
    </row>
    <row r="4994" spans="4:4" x14ac:dyDescent="0.25">
      <c r="D4994" s="2"/>
    </row>
    <row r="4995" spans="4:4" x14ac:dyDescent="0.25">
      <c r="D4995" s="2"/>
    </row>
    <row r="4996" spans="4:4" x14ac:dyDescent="0.25">
      <c r="D4996" s="2"/>
    </row>
    <row r="4997" spans="4:4" x14ac:dyDescent="0.25">
      <c r="D4997" s="2"/>
    </row>
    <row r="4998" spans="4:4" x14ac:dyDescent="0.25">
      <c r="D4998" s="2"/>
    </row>
    <row r="4999" spans="4:4" x14ac:dyDescent="0.25">
      <c r="D4999" s="2"/>
    </row>
    <row r="5000" spans="4:4" x14ac:dyDescent="0.25">
      <c r="D5000" s="2"/>
    </row>
    <row r="5001" spans="4:4" x14ac:dyDescent="0.25">
      <c r="D5001" s="2"/>
    </row>
    <row r="5002" spans="4:4" x14ac:dyDescent="0.25">
      <c r="D5002" s="2"/>
    </row>
  </sheetData>
  <sheetProtection password="C9B5" sheet="1" objects="1" scenarios="1" sort="0" autoFilter="0"/>
  <autoFilter ref="A6:R771"/>
  <mergeCells count="131">
    <mergeCell ref="C16:G16"/>
    <mergeCell ref="C24:G24"/>
    <mergeCell ref="C25:G25"/>
    <mergeCell ref="C30:G30"/>
    <mergeCell ref="C32:G32"/>
    <mergeCell ref="C37:G37"/>
    <mergeCell ref="A1:G1"/>
    <mergeCell ref="C9:G9"/>
    <mergeCell ref="C12:G12"/>
    <mergeCell ref="C59:G59"/>
    <mergeCell ref="C65:G65"/>
    <mergeCell ref="C68:G68"/>
    <mergeCell ref="C72:G72"/>
    <mergeCell ref="C77:G77"/>
    <mergeCell ref="C83:G83"/>
    <mergeCell ref="C40:G40"/>
    <mergeCell ref="C44:G44"/>
    <mergeCell ref="C49:G49"/>
    <mergeCell ref="C50:G50"/>
    <mergeCell ref="C53:G53"/>
    <mergeCell ref="C56:G56"/>
    <mergeCell ref="C98:G98"/>
    <mergeCell ref="C100:G100"/>
    <mergeCell ref="C109:G109"/>
    <mergeCell ref="C114:G114"/>
    <mergeCell ref="C124:G124"/>
    <mergeCell ref="C136:G136"/>
    <mergeCell ref="C85:G85"/>
    <mergeCell ref="C87:G87"/>
    <mergeCell ref="C90:G90"/>
    <mergeCell ref="C92:G92"/>
    <mergeCell ref="C94:G94"/>
    <mergeCell ref="C96:G96"/>
    <mergeCell ref="C166:G166"/>
    <mergeCell ref="C169:G169"/>
    <mergeCell ref="C172:G172"/>
    <mergeCell ref="C179:G179"/>
    <mergeCell ref="C185:G185"/>
    <mergeCell ref="C191:G191"/>
    <mergeCell ref="C140:G140"/>
    <mergeCell ref="C143:G143"/>
    <mergeCell ref="C151:G151"/>
    <mergeCell ref="C156:G156"/>
    <mergeCell ref="C157:G157"/>
    <mergeCell ref="C162:G162"/>
    <mergeCell ref="C260:G260"/>
    <mergeCell ref="C262:G262"/>
    <mergeCell ref="C264:G264"/>
    <mergeCell ref="C266:G266"/>
    <mergeCell ref="C267:G267"/>
    <mergeCell ref="C268:G268"/>
    <mergeCell ref="C195:G195"/>
    <mergeCell ref="C215:G215"/>
    <mergeCell ref="C221:G221"/>
    <mergeCell ref="C240:G240"/>
    <mergeCell ref="C243:G243"/>
    <mergeCell ref="C247:G247"/>
    <mergeCell ref="C311:G311"/>
    <mergeCell ref="C321:G321"/>
    <mergeCell ref="C327:G327"/>
    <mergeCell ref="C328:G328"/>
    <mergeCell ref="C333:G333"/>
    <mergeCell ref="C337:G337"/>
    <mergeCell ref="C269:G269"/>
    <mergeCell ref="C285:G285"/>
    <mergeCell ref="C294:G294"/>
    <mergeCell ref="C298:G298"/>
    <mergeCell ref="C304:G304"/>
    <mergeCell ref="C307:G307"/>
    <mergeCell ref="C402:G402"/>
    <mergeCell ref="C405:G405"/>
    <mergeCell ref="C411:G411"/>
    <mergeCell ref="C416:G416"/>
    <mergeCell ref="C419:G419"/>
    <mergeCell ref="C423:G423"/>
    <mergeCell ref="C342:G342"/>
    <mergeCell ref="C371:G371"/>
    <mergeCell ref="C372:G372"/>
    <mergeCell ref="C375:G375"/>
    <mergeCell ref="C391:G391"/>
    <mergeCell ref="C394:G394"/>
    <mergeCell ref="C453:G453"/>
    <mergeCell ref="C458:G458"/>
    <mergeCell ref="C461:G461"/>
    <mergeCell ref="C466:G466"/>
    <mergeCell ref="C471:G471"/>
    <mergeCell ref="C476:G476"/>
    <mergeCell ref="C427:G427"/>
    <mergeCell ref="C429:G429"/>
    <mergeCell ref="C434:G434"/>
    <mergeCell ref="C436:G436"/>
    <mergeCell ref="C445:G445"/>
    <mergeCell ref="C449:G449"/>
    <mergeCell ref="C520:G520"/>
    <mergeCell ref="C523:G523"/>
    <mergeCell ref="C527:G527"/>
    <mergeCell ref="C530:G530"/>
    <mergeCell ref="C539:G539"/>
    <mergeCell ref="C543:G543"/>
    <mergeCell ref="C489:G489"/>
    <mergeCell ref="C506:G506"/>
    <mergeCell ref="C507:G507"/>
    <mergeCell ref="C510:G510"/>
    <mergeCell ref="C511:G511"/>
    <mergeCell ref="C515:G515"/>
    <mergeCell ref="C591:G591"/>
    <mergeCell ref="C601:G601"/>
    <mergeCell ref="C604:G604"/>
    <mergeCell ref="C607:G607"/>
    <mergeCell ref="C608:G608"/>
    <mergeCell ref="C613:G613"/>
    <mergeCell ref="C548:G548"/>
    <mergeCell ref="C557:G557"/>
    <mergeCell ref="C559:G559"/>
    <mergeCell ref="C571:G571"/>
    <mergeCell ref="C573:G573"/>
    <mergeCell ref="C583:G583"/>
    <mergeCell ref="C765:G765"/>
    <mergeCell ref="C771:G771"/>
    <mergeCell ref="C690:G690"/>
    <mergeCell ref="C705:G705"/>
    <mergeCell ref="C708:G708"/>
    <mergeCell ref="C715:G715"/>
    <mergeCell ref="C716:G716"/>
    <mergeCell ref="C723:G723"/>
    <mergeCell ref="C628:G628"/>
    <mergeCell ref="C631:G631"/>
    <mergeCell ref="C636:G636"/>
    <mergeCell ref="C645:G645"/>
    <mergeCell ref="C676:G676"/>
    <mergeCell ref="C687:G687"/>
  </mergeCells>
  <pageMargins left="0.70866141732283472" right="0.70866141732283472" top="0.61" bottom="0.78740157480314965" header="0.31496062992125984" footer="0.31496062992125984"/>
  <pageSetup paperSize="9" scale="73" fitToHeight="26" orientation="portrait" r:id="rId1"/>
  <headerFooter>
    <oddFooter>&amp;RStrana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 D.1.1</vt:lpstr>
      <vt:lpstr>'SO 01 D.1.1'!Názvy_tisku</vt:lpstr>
      <vt:lpstr>'SO 01 D.1.1'!Oblast_tisku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2022-02-14T15:04:04Z</cp:lastPrinted>
  <dcterms:created xsi:type="dcterms:W3CDTF">2022-02-03T12:27:47Z</dcterms:created>
  <dcterms:modified xsi:type="dcterms:W3CDTF">2022-02-14T15:04:19Z</dcterms:modified>
</cp:coreProperties>
</file>